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Ministerial Expense Reporting and Releases\Quarterly\Quarterly release\2020-Q3 - Jan to Mar 2020\"/>
    </mc:Choice>
  </mc:AlternateContent>
  <xr:revisionPtr revIDLastSave="0" documentId="13_ncr:1_{CF4644C0-1B72-4386-B1A0-4DFFDB6508F0}" xr6:coauthVersionLast="41" xr6:coauthVersionMax="41" xr10:uidLastSave="{00000000-0000-0000-0000-000000000000}"/>
  <bookViews>
    <workbookView xWindow="2160" yWindow="-16320" windowWidth="29040" windowHeight="15840" xr2:uid="{B5837A87-0159-4C9D-A7EC-BAA77E1C7E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G37" i="1"/>
  <c r="F37" i="1"/>
  <c r="E37" i="1"/>
  <c r="D37" i="1"/>
  <c r="H36" i="1"/>
  <c r="H35" i="1"/>
  <c r="H34" i="1"/>
  <c r="H33" i="1"/>
  <c r="H32" i="1"/>
  <c r="I30" i="1"/>
  <c r="G30" i="1"/>
  <c r="F30" i="1"/>
  <c r="E30" i="1"/>
  <c r="D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8" i="1"/>
  <c r="G8" i="1"/>
  <c r="F8" i="1"/>
  <c r="E8" i="1"/>
  <c r="D8" i="1"/>
  <c r="H7" i="1"/>
  <c r="H6" i="1"/>
  <c r="H5" i="1"/>
  <c r="H4" i="1"/>
  <c r="F38" i="1" l="1"/>
  <c r="H8" i="1"/>
  <c r="D38" i="1"/>
  <c r="I38" i="1"/>
  <c r="E38" i="1"/>
  <c r="H30" i="1"/>
  <c r="H38" i="1" s="1"/>
  <c r="G38" i="1"/>
  <c r="H37" i="1"/>
</calcChain>
</file>

<file path=xl/sharedStrings.xml><?xml version="1.0" encoding="utf-8"?>
<sst xmlns="http://schemas.openxmlformats.org/spreadsheetml/2006/main" count="53" uniqueCount="51">
  <si>
    <t>MEMBERS OF THE EXECUTIVE EXPENSES FROM 1 JANUARY - 31 MARCH 2020</t>
  </si>
  <si>
    <t>Party</t>
  </si>
  <si>
    <t xml:space="preserve">Wellington Accommodation </t>
  </si>
  <si>
    <t xml:space="preserve">Out of Wellington Accommodation </t>
  </si>
  <si>
    <t xml:space="preserve"> Domestic Air Travel</t>
  </si>
  <si>
    <t xml:space="preserve"> Surface Travel (Ministers, Spouse and staff)  (B)</t>
  </si>
  <si>
    <t xml:space="preserve">Sub Total Internal Costs </t>
  </si>
  <si>
    <t xml:space="preserve">Official Cabinet Approved International Travel (A) </t>
  </si>
  <si>
    <t>Green Party</t>
  </si>
  <si>
    <t>Hon Eugenie Sage</t>
  </si>
  <si>
    <t>Hon James Shaw</t>
  </si>
  <si>
    <t>Hon Julie Anne Genter</t>
  </si>
  <si>
    <t>Jan Logie</t>
  </si>
  <si>
    <t>Green Party Total</t>
  </si>
  <si>
    <t xml:space="preserve">Labour </t>
  </si>
  <si>
    <t>Hon Andrew Little</t>
  </si>
  <si>
    <t>Hon Aupito Su'a William Sio</t>
  </si>
  <si>
    <t>Hon Carmel Sepuloni</t>
  </si>
  <si>
    <t>Hon Chris Hipkins</t>
  </si>
  <si>
    <t>Hon Damien O'Connor</t>
  </si>
  <si>
    <t>Hon David Clark</t>
  </si>
  <si>
    <t>Hon David Parker</t>
  </si>
  <si>
    <t>( C)</t>
  </si>
  <si>
    <t>Hon Grant Robertson</t>
  </si>
  <si>
    <t>Hon Iain Lees-Galloway</t>
  </si>
  <si>
    <t>Hon Jenny Salesa</t>
  </si>
  <si>
    <t>Hon Kelvin Davis</t>
  </si>
  <si>
    <t>Hon Kris Faafoi</t>
  </si>
  <si>
    <t>Hon Megan Woods</t>
  </si>
  <si>
    <t>Hon Nanaia Mahuta</t>
  </si>
  <si>
    <t>Hon Peeni Henare</t>
  </si>
  <si>
    <t>Hon Phil Twyford</t>
  </si>
  <si>
    <t xml:space="preserve">Hon Poto Williams </t>
  </si>
  <si>
    <t>Hon Stuart Nash</t>
  </si>
  <si>
    <t>Hon Willie Jackson</t>
  </si>
  <si>
    <t>Rt Hon Jacinda Ardern</t>
  </si>
  <si>
    <t>Labour  Total</t>
  </si>
  <si>
    <t>NZ First</t>
  </si>
  <si>
    <t>Fletcher Tabuteau</t>
  </si>
  <si>
    <t>Hon Ron Mark</t>
  </si>
  <si>
    <t>Hon Shane Jones</t>
  </si>
  <si>
    <t>Hon Tracey Martin</t>
  </si>
  <si>
    <t xml:space="preserve">Rt Hon Winston Peters </t>
  </si>
  <si>
    <t>NZ First Total</t>
  </si>
  <si>
    <t>Total Green, Labour, NZ First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</si>
  <si>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</si>
  <si>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</si>
  <si>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</si>
  <si>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rPr>
        <i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Ministers, spouse, staff, MPs or students where relevant</t>
    </r>
  </si>
  <si>
    <r>
      <rPr>
        <i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This figure includes the use of VIPT/Crown vehicles, taxis, parking fees and mileage claims</t>
    </r>
  </si>
  <si>
    <r>
      <rPr>
        <i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These figures are net of the airfare cancellation credits for APEC in Chile (Rt Hon Jacinda Ardern-$43,566 ; Rt Hon Winston Peters $27,510; Hon David Parker $24,221)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</si>
</sst>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_);\(#,###\);\-_)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6" xfId="0" applyNumberFormat="1" applyFont="1" applyBorder="1"/>
    <xf numFmtId="164" fontId="0" fillId="0" borderId="0" xfId="0" applyNumberFormat="1" applyFont="1" applyBorder="1"/>
    <xf numFmtId="0" fontId="0" fillId="0" borderId="7" xfId="0" applyBorder="1"/>
    <xf numFmtId="43" fontId="0" fillId="0" borderId="0" xfId="1" applyFont="1" applyBorder="1"/>
    <xf numFmtId="0" fontId="0" fillId="0" borderId="5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4" fillId="0" borderId="7" xfId="0" applyFont="1" applyBorder="1"/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64" fontId="2" fillId="3" borderId="6" xfId="0" applyNumberFormat="1" applyFont="1" applyFill="1" applyBorder="1"/>
    <xf numFmtId="164" fontId="2" fillId="3" borderId="0" xfId="0" applyNumberFormat="1" applyFont="1" applyFill="1" applyBorder="1"/>
    <xf numFmtId="164" fontId="2" fillId="3" borderId="7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164" fontId="0" fillId="0" borderId="0" xfId="0" applyNumberFormat="1" applyFont="1" applyFill="1" applyBorder="1"/>
    <xf numFmtId="164" fontId="0" fillId="0" borderId="6" xfId="0" applyNumberFormat="1" applyFont="1" applyFill="1" applyBorder="1"/>
    <xf numFmtId="164" fontId="2" fillId="0" borderId="7" xfId="0" applyNumberFormat="1" applyFont="1" applyFill="1" applyBorder="1"/>
    <xf numFmtId="164" fontId="2" fillId="3" borderId="5" xfId="0" applyNumberFormat="1" applyFont="1" applyFill="1" applyBorder="1"/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2" fillId="3" borderId="10" xfId="0" applyNumberFormat="1" applyFont="1" applyFill="1" applyBorder="1"/>
    <xf numFmtId="164" fontId="2" fillId="3" borderId="11" xfId="0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164" fontId="0" fillId="0" borderId="13" xfId="0" applyNumberFormat="1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15" xfId="0" applyFont="1" applyBorder="1"/>
    <xf numFmtId="0" fontId="0" fillId="0" borderId="0" xfId="0" applyFont="1" applyBorder="1"/>
    <xf numFmtId="0" fontId="0" fillId="0" borderId="16" xfId="0" applyFont="1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0" xfId="0" quotePrefix="1" applyFont="1" applyBorder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4D8D-53D5-403C-A2BD-00EB7F895FD0}">
  <dimension ref="B1:O82"/>
  <sheetViews>
    <sheetView showGridLines="0" tabSelected="1" topLeftCell="A32" workbookViewId="0">
      <selection activeCell="I53" sqref="I53"/>
    </sheetView>
  </sheetViews>
  <sheetFormatPr defaultColWidth="9.19921875" defaultRowHeight="14.25" x14ac:dyDescent="0.45"/>
  <cols>
    <col min="1" max="1" width="1.3984375" customWidth="1"/>
    <col min="2" max="2" width="27.53125" customWidth="1"/>
    <col min="3" max="3" width="2.9296875" customWidth="1"/>
    <col min="4" max="4" width="15.33203125" customWidth="1"/>
    <col min="5" max="5" width="15.19921875" customWidth="1"/>
    <col min="6" max="6" width="11.19921875" customWidth="1"/>
    <col min="7" max="7" width="12.53125" bestFit="1" customWidth="1"/>
    <col min="8" max="8" width="13.265625" customWidth="1"/>
    <col min="9" max="9" width="11.796875" style="7" customWidth="1"/>
    <col min="10" max="10" width="3.53125" customWidth="1"/>
    <col min="11" max="11" width="1.19921875" customWidth="1"/>
    <col min="12" max="13" width="10" customWidth="1"/>
    <col min="14" max="15" width="9.796875" bestFit="1" customWidth="1"/>
  </cols>
  <sheetData>
    <row r="1" spans="2:15" ht="24.4" customHeight="1" thickBot="1" x14ac:dyDescent="0.5">
      <c r="B1" s="1" t="s">
        <v>0</v>
      </c>
      <c r="C1" s="1"/>
      <c r="D1" s="1"/>
      <c r="E1" s="1"/>
      <c r="F1" s="1"/>
      <c r="G1" s="1"/>
      <c r="H1" s="1"/>
      <c r="I1" s="1"/>
    </row>
    <row r="2" spans="2:15" ht="71.25" x14ac:dyDescent="0.45">
      <c r="B2" s="2" t="s">
        <v>1</v>
      </c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/>
      <c r="L2" s="7"/>
      <c r="M2" s="7"/>
      <c r="N2" s="7"/>
      <c r="O2" s="7"/>
    </row>
    <row r="3" spans="2:15" x14ac:dyDescent="0.45">
      <c r="B3" s="8" t="s">
        <v>8</v>
      </c>
      <c r="C3" s="9"/>
      <c r="D3" s="10"/>
      <c r="E3" s="10"/>
      <c r="F3" s="10"/>
      <c r="G3" s="10"/>
      <c r="H3" s="10"/>
      <c r="I3" s="11"/>
      <c r="J3" s="12"/>
      <c r="L3" s="9"/>
      <c r="M3" s="13"/>
      <c r="N3" s="13"/>
      <c r="O3" s="13"/>
    </row>
    <row r="4" spans="2:15" x14ac:dyDescent="0.45">
      <c r="B4" s="14" t="s">
        <v>9</v>
      </c>
      <c r="C4" s="15"/>
      <c r="D4" s="10">
        <v>7249.3200000000006</v>
      </c>
      <c r="E4" s="10">
        <v>2969.9000000000005</v>
      </c>
      <c r="F4" s="10">
        <v>6952.2699999999995</v>
      </c>
      <c r="G4" s="10">
        <v>3239.62</v>
      </c>
      <c r="H4" s="10">
        <f>SUM(D4:G4)</f>
        <v>20411.11</v>
      </c>
      <c r="I4" s="11">
        <v>0</v>
      </c>
      <c r="J4" s="12"/>
      <c r="L4" s="7"/>
      <c r="M4" s="13"/>
      <c r="N4" s="13"/>
      <c r="O4" s="13"/>
    </row>
    <row r="5" spans="2:15" x14ac:dyDescent="0.45">
      <c r="B5" s="14" t="s">
        <v>10</v>
      </c>
      <c r="C5" s="15"/>
      <c r="D5" s="10">
        <v>0</v>
      </c>
      <c r="E5" s="10">
        <v>3168.3899999999994</v>
      </c>
      <c r="F5" s="10">
        <v>5662.66</v>
      </c>
      <c r="G5" s="10">
        <v>8859.51</v>
      </c>
      <c r="H5" s="10">
        <f t="shared" ref="H5:H7" si="0">SUM(D5:G5)</f>
        <v>17690.559999999998</v>
      </c>
      <c r="I5" s="11">
        <v>12279.630000000001</v>
      </c>
      <c r="J5" s="12"/>
      <c r="L5" s="7"/>
      <c r="M5" s="13"/>
      <c r="N5" s="13"/>
      <c r="O5" s="13"/>
    </row>
    <row r="6" spans="2:15" x14ac:dyDescent="0.45">
      <c r="B6" s="14" t="s">
        <v>11</v>
      </c>
      <c r="C6" s="15"/>
      <c r="D6" s="10">
        <v>0</v>
      </c>
      <c r="E6" s="10">
        <v>898.25</v>
      </c>
      <c r="F6" s="10">
        <v>3800.58</v>
      </c>
      <c r="G6" s="10">
        <v>3495.91</v>
      </c>
      <c r="H6" s="10">
        <f t="shared" si="0"/>
        <v>8194.74</v>
      </c>
      <c r="I6" s="11">
        <v>0</v>
      </c>
      <c r="J6" s="16"/>
      <c r="L6" s="7"/>
      <c r="M6" s="13"/>
      <c r="N6" s="13"/>
      <c r="O6" s="13"/>
    </row>
    <row r="7" spans="2:15" x14ac:dyDescent="0.45">
      <c r="B7" s="14" t="s">
        <v>12</v>
      </c>
      <c r="C7" s="15"/>
      <c r="D7" s="10">
        <v>0</v>
      </c>
      <c r="E7" s="10">
        <v>4325.13</v>
      </c>
      <c r="F7" s="10">
        <v>4291.2300000000005</v>
      </c>
      <c r="G7" s="10">
        <v>2435.4299999999998</v>
      </c>
      <c r="H7" s="10">
        <f t="shared" si="0"/>
        <v>11051.79</v>
      </c>
      <c r="I7" s="11">
        <v>0</v>
      </c>
      <c r="J7" s="12"/>
      <c r="L7" s="7"/>
      <c r="M7" s="13"/>
      <c r="N7" s="13"/>
      <c r="O7" s="13"/>
    </row>
    <row r="8" spans="2:15" x14ac:dyDescent="0.45">
      <c r="B8" s="17" t="s">
        <v>13</v>
      </c>
      <c r="C8" s="18"/>
      <c r="D8" s="19">
        <f t="shared" ref="D8:I8" si="1">SUM(D4:D7)</f>
        <v>7249.3200000000006</v>
      </c>
      <c r="E8" s="19">
        <f t="shared" si="1"/>
        <v>11361.67</v>
      </c>
      <c r="F8" s="19">
        <f t="shared" si="1"/>
        <v>20706.740000000002</v>
      </c>
      <c r="G8" s="19">
        <f t="shared" si="1"/>
        <v>18030.47</v>
      </c>
      <c r="H8" s="19">
        <f t="shared" si="1"/>
        <v>57348.2</v>
      </c>
      <c r="I8" s="20">
        <f t="shared" si="1"/>
        <v>12279.630000000001</v>
      </c>
      <c r="J8" s="21"/>
      <c r="L8" s="7"/>
      <c r="M8" s="13"/>
      <c r="N8" s="13"/>
      <c r="O8" s="13"/>
    </row>
    <row r="9" spans="2:15" x14ac:dyDescent="0.45">
      <c r="B9" s="8" t="s">
        <v>14</v>
      </c>
      <c r="C9" s="9"/>
      <c r="D9" s="10"/>
      <c r="E9" s="10"/>
      <c r="F9" s="10"/>
      <c r="G9" s="10"/>
      <c r="H9" s="10"/>
      <c r="I9" s="11"/>
      <c r="J9" s="12"/>
      <c r="L9" s="7"/>
      <c r="M9" s="13"/>
      <c r="N9" s="13"/>
      <c r="O9" s="13"/>
    </row>
    <row r="10" spans="2:15" x14ac:dyDescent="0.45">
      <c r="B10" s="14" t="s">
        <v>15</v>
      </c>
      <c r="C10" s="15"/>
      <c r="D10" s="10">
        <v>0</v>
      </c>
      <c r="E10" s="10">
        <v>2436.5500000000002</v>
      </c>
      <c r="F10" s="10">
        <v>5135.3899999999994</v>
      </c>
      <c r="G10" s="10">
        <v>5204.3799999999992</v>
      </c>
      <c r="H10" s="10">
        <f>SUM(D10:G10)</f>
        <v>12776.32</v>
      </c>
      <c r="I10" s="11">
        <v>26078.440000000002</v>
      </c>
      <c r="J10" s="12"/>
      <c r="L10" s="7"/>
      <c r="M10" s="13"/>
      <c r="N10" s="13"/>
      <c r="O10" s="13"/>
    </row>
    <row r="11" spans="2:15" x14ac:dyDescent="0.45">
      <c r="B11" s="14" t="s">
        <v>16</v>
      </c>
      <c r="C11" s="15"/>
      <c r="D11" s="10">
        <v>1692.1700000000003</v>
      </c>
      <c r="E11" s="10">
        <v>557.91000000000008</v>
      </c>
      <c r="F11" s="10">
        <v>8293.6299999999992</v>
      </c>
      <c r="G11" s="10">
        <v>5572.76</v>
      </c>
      <c r="H11" s="10">
        <f t="shared" ref="H11:H29" si="2">SUM(D11:G11)</f>
        <v>16116.47</v>
      </c>
      <c r="I11" s="11">
        <v>1572.35</v>
      </c>
      <c r="J11" s="12"/>
      <c r="L11" s="7"/>
      <c r="M11" s="13"/>
      <c r="N11" s="13"/>
      <c r="O11" s="13"/>
    </row>
    <row r="12" spans="2:15" x14ac:dyDescent="0.45">
      <c r="B12" s="14" t="s">
        <v>17</v>
      </c>
      <c r="C12" s="15"/>
      <c r="D12" s="10">
        <v>7249.3200000000006</v>
      </c>
      <c r="E12" s="10">
        <v>1802</v>
      </c>
      <c r="F12" s="10">
        <v>9867.159999999998</v>
      </c>
      <c r="G12" s="10">
        <v>8881.01</v>
      </c>
      <c r="H12" s="10">
        <f t="shared" si="2"/>
        <v>27799.489999999998</v>
      </c>
      <c r="I12" s="11">
        <v>40.5</v>
      </c>
      <c r="J12" s="12"/>
      <c r="L12" s="7"/>
      <c r="M12" s="13"/>
      <c r="N12" s="13"/>
      <c r="O12" s="13"/>
    </row>
    <row r="13" spans="2:15" x14ac:dyDescent="0.45">
      <c r="B13" s="14" t="s">
        <v>18</v>
      </c>
      <c r="C13" s="22"/>
      <c r="D13" s="10">
        <v>0</v>
      </c>
      <c r="E13" s="10">
        <v>373.05</v>
      </c>
      <c r="F13" s="10">
        <v>2199.13</v>
      </c>
      <c r="G13" s="10">
        <v>6624.77</v>
      </c>
      <c r="H13" s="10">
        <f t="shared" si="2"/>
        <v>9196.9500000000007</v>
      </c>
      <c r="I13" s="11">
        <v>0</v>
      </c>
      <c r="J13" s="12"/>
      <c r="L13" s="7"/>
      <c r="M13" s="13"/>
      <c r="N13" s="13"/>
      <c r="O13" s="13"/>
    </row>
    <row r="14" spans="2:15" x14ac:dyDescent="0.45">
      <c r="B14" s="14" t="s">
        <v>19</v>
      </c>
      <c r="C14" s="22"/>
      <c r="D14" s="10">
        <v>10356.18</v>
      </c>
      <c r="E14" s="10">
        <v>2369.31</v>
      </c>
      <c r="F14" s="10">
        <v>10230.27</v>
      </c>
      <c r="G14" s="10">
        <v>16545.16</v>
      </c>
      <c r="H14" s="10">
        <f t="shared" si="2"/>
        <v>39500.92</v>
      </c>
      <c r="I14" s="11">
        <v>13561.360000000004</v>
      </c>
      <c r="J14" s="12"/>
      <c r="L14" s="7"/>
      <c r="M14" s="13"/>
      <c r="N14" s="13"/>
      <c r="O14" s="13"/>
    </row>
    <row r="15" spans="2:15" x14ac:dyDescent="0.45">
      <c r="B15" s="14" t="s">
        <v>20</v>
      </c>
      <c r="C15" s="22"/>
      <c r="D15" s="10">
        <v>7249.3200000000006</v>
      </c>
      <c r="E15" s="10">
        <v>1062.18</v>
      </c>
      <c r="F15" s="10">
        <v>8215.1299999999992</v>
      </c>
      <c r="G15" s="10">
        <v>8723.76</v>
      </c>
      <c r="H15" s="10">
        <f t="shared" si="2"/>
        <v>25250.39</v>
      </c>
      <c r="I15" s="11">
        <v>40.5</v>
      </c>
      <c r="J15" s="12"/>
      <c r="L15" s="7"/>
      <c r="M15" s="13"/>
      <c r="N15" s="13"/>
      <c r="O15" s="13"/>
    </row>
    <row r="16" spans="2:15" x14ac:dyDescent="0.45">
      <c r="B16" s="14" t="s">
        <v>21</v>
      </c>
      <c r="C16" s="22"/>
      <c r="D16" s="10">
        <v>10356.18</v>
      </c>
      <c r="E16" s="10">
        <v>771.16</v>
      </c>
      <c r="F16" s="10">
        <v>7521.47</v>
      </c>
      <c r="G16" s="10">
        <v>5751.420000000001</v>
      </c>
      <c r="H16" s="10">
        <f t="shared" si="2"/>
        <v>24400.230000000003</v>
      </c>
      <c r="I16" s="11">
        <v>31649.490000000013</v>
      </c>
      <c r="J16" s="16" t="s">
        <v>22</v>
      </c>
      <c r="L16" s="7"/>
      <c r="M16" s="13"/>
      <c r="N16" s="13"/>
      <c r="O16" s="13"/>
    </row>
    <row r="17" spans="2:15" x14ac:dyDescent="0.45">
      <c r="B17" s="14" t="s">
        <v>23</v>
      </c>
      <c r="C17" s="22"/>
      <c r="D17" s="10">
        <v>0</v>
      </c>
      <c r="E17" s="10">
        <v>5393.99</v>
      </c>
      <c r="F17" s="10">
        <v>5658.9399999999987</v>
      </c>
      <c r="G17" s="10">
        <v>8037.35</v>
      </c>
      <c r="H17" s="10">
        <f t="shared" si="2"/>
        <v>19090.28</v>
      </c>
      <c r="I17" s="11">
        <v>3448.7799999999997</v>
      </c>
      <c r="J17" s="12"/>
      <c r="L17" s="7"/>
      <c r="M17" s="13"/>
      <c r="N17" s="13"/>
      <c r="O17" s="13"/>
    </row>
    <row r="18" spans="2:15" x14ac:dyDescent="0.45">
      <c r="B18" s="14" t="s">
        <v>24</v>
      </c>
      <c r="C18" s="22"/>
      <c r="D18" s="10">
        <v>10356.18</v>
      </c>
      <c r="E18" s="10">
        <v>1906.31</v>
      </c>
      <c r="F18" s="10">
        <v>1518.31</v>
      </c>
      <c r="G18" s="10">
        <v>5701.12</v>
      </c>
      <c r="H18" s="10">
        <f t="shared" si="2"/>
        <v>19481.919999999998</v>
      </c>
      <c r="I18" s="23">
        <v>1701</v>
      </c>
      <c r="J18" s="12"/>
      <c r="L18" s="7"/>
      <c r="M18" s="13"/>
      <c r="N18" s="13"/>
      <c r="O18" s="13"/>
    </row>
    <row r="19" spans="2:15" x14ac:dyDescent="0.45">
      <c r="B19" s="14" t="s">
        <v>25</v>
      </c>
      <c r="C19" s="22"/>
      <c r="D19" s="10">
        <v>10356.18</v>
      </c>
      <c r="E19" s="10">
        <v>158.04</v>
      </c>
      <c r="F19" s="10">
        <v>10055.86</v>
      </c>
      <c r="G19" s="10">
        <v>8665.07</v>
      </c>
      <c r="H19" s="10">
        <f t="shared" si="2"/>
        <v>29235.15</v>
      </c>
      <c r="I19" s="11">
        <v>0</v>
      </c>
      <c r="J19" s="12"/>
      <c r="L19" s="7"/>
      <c r="M19" s="13"/>
      <c r="N19" s="13"/>
      <c r="O19" s="13"/>
    </row>
    <row r="20" spans="2:15" x14ac:dyDescent="0.45">
      <c r="B20" s="14" t="s">
        <v>26</v>
      </c>
      <c r="C20" s="22"/>
      <c r="D20" s="10">
        <v>10356.18</v>
      </c>
      <c r="E20" s="10">
        <v>4261.09</v>
      </c>
      <c r="F20" s="10">
        <v>10905.039999999999</v>
      </c>
      <c r="G20" s="10">
        <v>6942.27</v>
      </c>
      <c r="H20" s="10">
        <f t="shared" si="2"/>
        <v>32464.579999999998</v>
      </c>
      <c r="I20" s="11">
        <v>67.5</v>
      </c>
      <c r="J20" s="12"/>
      <c r="L20" s="7"/>
      <c r="M20" s="13"/>
      <c r="N20" s="13"/>
      <c r="O20" s="13"/>
    </row>
    <row r="21" spans="2:15" x14ac:dyDescent="0.45">
      <c r="B21" s="14" t="s">
        <v>27</v>
      </c>
      <c r="C21" s="22"/>
      <c r="D21" s="10">
        <v>0</v>
      </c>
      <c r="E21" s="10">
        <v>1586.0700000000002</v>
      </c>
      <c r="F21" s="10">
        <v>5444.13</v>
      </c>
      <c r="G21" s="10">
        <v>8011.5499999999993</v>
      </c>
      <c r="H21" s="10">
        <f t="shared" si="2"/>
        <v>15041.75</v>
      </c>
      <c r="I21" s="11">
        <v>0</v>
      </c>
      <c r="J21" s="12"/>
      <c r="L21" s="7"/>
      <c r="M21" s="13"/>
      <c r="N21" s="13"/>
      <c r="O21" s="13"/>
    </row>
    <row r="22" spans="2:15" x14ac:dyDescent="0.45">
      <c r="B22" s="14" t="s">
        <v>28</v>
      </c>
      <c r="C22" s="22"/>
      <c r="D22" s="10">
        <v>10356.18</v>
      </c>
      <c r="E22" s="10">
        <v>952.13</v>
      </c>
      <c r="F22" s="10">
        <v>8378.35</v>
      </c>
      <c r="G22" s="10">
        <v>6832.9800000000005</v>
      </c>
      <c r="H22" s="10">
        <f t="shared" si="2"/>
        <v>26519.64</v>
      </c>
      <c r="I22" s="11">
        <v>3514.09</v>
      </c>
      <c r="J22" s="16"/>
      <c r="L22" s="7"/>
      <c r="M22" s="13"/>
      <c r="N22" s="13"/>
      <c r="O22" s="13"/>
    </row>
    <row r="23" spans="2:15" x14ac:dyDescent="0.45">
      <c r="B23" s="14" t="s">
        <v>29</v>
      </c>
      <c r="C23" s="22"/>
      <c r="D23" s="10">
        <v>10356.18</v>
      </c>
      <c r="E23" s="10">
        <v>5685.65</v>
      </c>
      <c r="F23" s="10">
        <v>5677.8099999999995</v>
      </c>
      <c r="G23" s="10">
        <v>8266.6400000000012</v>
      </c>
      <c r="H23" s="10">
        <f t="shared" si="2"/>
        <v>29986.28</v>
      </c>
      <c r="I23" s="11">
        <v>11770.760000000002</v>
      </c>
      <c r="J23" s="12"/>
      <c r="L23" s="7"/>
      <c r="M23" s="13"/>
      <c r="N23" s="13"/>
      <c r="O23" s="13"/>
    </row>
    <row r="24" spans="2:15" x14ac:dyDescent="0.45">
      <c r="B24" s="14" t="s">
        <v>30</v>
      </c>
      <c r="C24" s="22"/>
      <c r="D24" s="10">
        <v>1662.3099999999995</v>
      </c>
      <c r="E24" s="10">
        <v>1045.75</v>
      </c>
      <c r="F24" s="10">
        <v>8698.4500000000007</v>
      </c>
      <c r="G24" s="10">
        <v>7194.21</v>
      </c>
      <c r="H24" s="10">
        <f t="shared" si="2"/>
        <v>18600.72</v>
      </c>
      <c r="I24" s="11">
        <v>0</v>
      </c>
      <c r="J24" s="12"/>
      <c r="L24" s="7"/>
      <c r="M24" s="13"/>
      <c r="N24" s="13"/>
      <c r="O24" s="13"/>
    </row>
    <row r="25" spans="2:15" x14ac:dyDescent="0.45">
      <c r="B25" s="14" t="s">
        <v>31</v>
      </c>
      <c r="C25" s="15"/>
      <c r="D25" s="10">
        <v>10356.18</v>
      </c>
      <c r="E25" s="10">
        <v>0</v>
      </c>
      <c r="F25" s="10">
        <v>9895.0300000000007</v>
      </c>
      <c r="G25" s="10">
        <v>11707.189999999999</v>
      </c>
      <c r="H25" s="10">
        <f t="shared" si="2"/>
        <v>31958.399999999998</v>
      </c>
      <c r="I25" s="11">
        <v>-50.3</v>
      </c>
      <c r="J25" s="12"/>
      <c r="L25" s="7"/>
      <c r="M25" s="13"/>
      <c r="N25" s="13"/>
      <c r="O25" s="13"/>
    </row>
    <row r="26" spans="2:15" x14ac:dyDescent="0.45">
      <c r="B26" s="14" t="s">
        <v>32</v>
      </c>
      <c r="C26" s="15"/>
      <c r="D26" s="10">
        <v>10356.18</v>
      </c>
      <c r="E26" s="10">
        <v>246.09</v>
      </c>
      <c r="F26" s="10">
        <v>5378.96</v>
      </c>
      <c r="G26" s="10">
        <v>3181.66</v>
      </c>
      <c r="H26" s="10">
        <f t="shared" si="2"/>
        <v>19162.89</v>
      </c>
      <c r="I26" s="11">
        <v>1436.9</v>
      </c>
      <c r="J26" s="12"/>
      <c r="L26" s="7"/>
      <c r="M26" s="13"/>
      <c r="N26" s="13"/>
      <c r="O26" s="13"/>
    </row>
    <row r="27" spans="2:15" x14ac:dyDescent="0.45">
      <c r="B27" s="14" t="s">
        <v>33</v>
      </c>
      <c r="C27" s="15"/>
      <c r="D27" s="10">
        <v>10356.18</v>
      </c>
      <c r="E27" s="10">
        <v>1435.7799999999997</v>
      </c>
      <c r="F27" s="10">
        <v>9869.8299999999981</v>
      </c>
      <c r="G27" s="10">
        <v>7325.79</v>
      </c>
      <c r="H27" s="10">
        <f t="shared" si="2"/>
        <v>28987.579999999998</v>
      </c>
      <c r="I27" s="11">
        <v>2.5399999999999778</v>
      </c>
      <c r="J27" s="12"/>
      <c r="L27" s="7"/>
      <c r="M27" s="7"/>
      <c r="N27" s="7"/>
      <c r="O27" s="7"/>
    </row>
    <row r="28" spans="2:15" x14ac:dyDescent="0.45">
      <c r="B28" s="14" t="s">
        <v>34</v>
      </c>
      <c r="C28" s="15"/>
      <c r="D28" s="10">
        <v>10356.18</v>
      </c>
      <c r="E28" s="10">
        <v>2311.35</v>
      </c>
      <c r="F28" s="10">
        <v>5211.2000000000007</v>
      </c>
      <c r="G28" s="10">
        <v>4182.4400000000005</v>
      </c>
      <c r="H28" s="10">
        <f t="shared" si="2"/>
        <v>22061.170000000006</v>
      </c>
      <c r="I28" s="11">
        <v>0</v>
      </c>
      <c r="J28" s="12"/>
      <c r="L28" s="7"/>
      <c r="M28" s="7"/>
      <c r="N28" s="7"/>
      <c r="O28" s="7"/>
    </row>
    <row r="29" spans="2:15" x14ac:dyDescent="0.45">
      <c r="B29" s="14" t="s">
        <v>35</v>
      </c>
      <c r="C29" s="15"/>
      <c r="D29" s="10">
        <v>0</v>
      </c>
      <c r="E29" s="10">
        <v>521.74</v>
      </c>
      <c r="F29" s="10">
        <v>8151</v>
      </c>
      <c r="G29" s="10">
        <v>22173.350000000002</v>
      </c>
      <c r="H29" s="10">
        <f t="shared" si="2"/>
        <v>30846.090000000004</v>
      </c>
      <c r="I29" s="11">
        <v>-31904.929999999993</v>
      </c>
      <c r="J29" s="16" t="s">
        <v>22</v>
      </c>
    </row>
    <row r="30" spans="2:15" x14ac:dyDescent="0.45">
      <c r="B30" s="17" t="s">
        <v>36</v>
      </c>
      <c r="C30" s="18"/>
      <c r="D30" s="19">
        <f>SUM(D10:D29)</f>
        <v>131771.09999999995</v>
      </c>
      <c r="E30" s="19">
        <f>SUM(E10:E29)</f>
        <v>34876.15</v>
      </c>
      <c r="F30" s="19">
        <f>SUM(F10:F29)</f>
        <v>146305.09</v>
      </c>
      <c r="G30" s="19">
        <f>SUM(G10:G29)</f>
        <v>165524.88</v>
      </c>
      <c r="H30" s="19">
        <f>SUM(H10:H29)</f>
        <v>478477.22000000003</v>
      </c>
      <c r="I30" s="20">
        <f>SUM(I10:I29)</f>
        <v>62928.98000000001</v>
      </c>
      <c r="J30" s="21"/>
    </row>
    <row r="31" spans="2:15" x14ac:dyDescent="0.45">
      <c r="B31" s="8" t="s">
        <v>37</v>
      </c>
      <c r="C31" s="15"/>
      <c r="D31" s="10"/>
      <c r="E31" s="10"/>
      <c r="F31" s="10"/>
      <c r="G31" s="10"/>
      <c r="H31" s="10"/>
      <c r="I31" s="11"/>
      <c r="J31" s="16"/>
    </row>
    <row r="32" spans="2:15" x14ac:dyDescent="0.45">
      <c r="B32" s="14" t="s">
        <v>38</v>
      </c>
      <c r="C32" s="15"/>
      <c r="D32" s="24">
        <v>4993.9800000000005</v>
      </c>
      <c r="E32" s="24">
        <v>3135.45</v>
      </c>
      <c r="F32" s="24">
        <v>7006</v>
      </c>
      <c r="G32" s="24">
        <v>4198.55</v>
      </c>
      <c r="H32" s="10">
        <f t="shared" ref="H32:H36" si="3">SUM(D32:G32)</f>
        <v>19333.98</v>
      </c>
      <c r="I32" s="23">
        <v>6836.41</v>
      </c>
      <c r="J32" s="25"/>
    </row>
    <row r="33" spans="2:12" x14ac:dyDescent="0.45">
      <c r="B33" s="14" t="s">
        <v>39</v>
      </c>
      <c r="C33" s="9"/>
      <c r="D33" s="10">
        <v>10356.18</v>
      </c>
      <c r="E33" s="10">
        <v>986.96</v>
      </c>
      <c r="F33" s="10">
        <v>2291.83</v>
      </c>
      <c r="G33" s="10">
        <v>9546.65</v>
      </c>
      <c r="H33" s="10">
        <f t="shared" si="3"/>
        <v>23181.62</v>
      </c>
      <c r="I33" s="11">
        <v>10427.979999999998</v>
      </c>
      <c r="J33" s="12"/>
    </row>
    <row r="34" spans="2:12" x14ac:dyDescent="0.45">
      <c r="B34" s="14" t="s">
        <v>40</v>
      </c>
      <c r="C34" s="15"/>
      <c r="D34" s="10">
        <v>10356.18</v>
      </c>
      <c r="E34" s="10">
        <v>5004.9900000000007</v>
      </c>
      <c r="F34" s="10">
        <v>10620.819999999998</v>
      </c>
      <c r="G34" s="10">
        <v>11770.119999999999</v>
      </c>
      <c r="H34" s="10">
        <f t="shared" si="3"/>
        <v>37752.11</v>
      </c>
      <c r="I34" s="11">
        <v>0</v>
      </c>
      <c r="J34" s="16"/>
    </row>
    <row r="35" spans="2:12" x14ac:dyDescent="0.45">
      <c r="B35" s="14" t="s">
        <v>41</v>
      </c>
      <c r="C35" s="15"/>
      <c r="D35" s="10">
        <v>6682.2</v>
      </c>
      <c r="E35" s="10">
        <v>2038.7000000000003</v>
      </c>
      <c r="F35" s="10">
        <v>6165.7199999999993</v>
      </c>
      <c r="G35" s="10">
        <v>8007.9500000000007</v>
      </c>
      <c r="H35" s="10">
        <f t="shared" si="3"/>
        <v>22894.57</v>
      </c>
      <c r="I35" s="11">
        <v>34968.92</v>
      </c>
      <c r="J35" s="12"/>
    </row>
    <row r="36" spans="2:12" x14ac:dyDescent="0.45">
      <c r="B36" s="14" t="s">
        <v>42</v>
      </c>
      <c r="C36" s="15"/>
      <c r="D36" s="10">
        <v>0</v>
      </c>
      <c r="E36" s="10">
        <v>845.39</v>
      </c>
      <c r="F36" s="10">
        <v>6068.8</v>
      </c>
      <c r="G36" s="10">
        <v>10188.310000000001</v>
      </c>
      <c r="H36" s="10">
        <f t="shared" si="3"/>
        <v>17102.5</v>
      </c>
      <c r="I36" s="11">
        <v>55513.749999999993</v>
      </c>
      <c r="J36" s="16" t="s">
        <v>22</v>
      </c>
    </row>
    <row r="37" spans="2:12" x14ac:dyDescent="0.45">
      <c r="B37" s="26" t="s">
        <v>43</v>
      </c>
      <c r="C37" s="20"/>
      <c r="D37" s="19">
        <f t="shared" ref="D37:I37" si="4">SUM(D32:D36)</f>
        <v>32388.54</v>
      </c>
      <c r="E37" s="19">
        <f t="shared" si="4"/>
        <v>12011.490000000002</v>
      </c>
      <c r="F37" s="19">
        <f t="shared" si="4"/>
        <v>32153.169999999995</v>
      </c>
      <c r="G37" s="19">
        <f>SUM(G32:G36)</f>
        <v>43711.58</v>
      </c>
      <c r="H37" s="19">
        <f>SUM(H32:H36)</f>
        <v>120264.78</v>
      </c>
      <c r="I37" s="20">
        <f t="shared" si="4"/>
        <v>107747.06</v>
      </c>
      <c r="J37" s="21"/>
    </row>
    <row r="38" spans="2:12" ht="14.65" thickBot="1" x14ac:dyDescent="0.5">
      <c r="B38" s="27" t="s">
        <v>44</v>
      </c>
      <c r="C38" s="28"/>
      <c r="D38" s="29">
        <f>D8+D30+D37</f>
        <v>171408.95999999996</v>
      </c>
      <c r="E38" s="29">
        <f>E8+E30+E37</f>
        <v>58249.31</v>
      </c>
      <c r="F38" s="29">
        <f>F8+F30+F37</f>
        <v>199164.99999999997</v>
      </c>
      <c r="G38" s="29">
        <f>G8+G30+G37</f>
        <v>227266.93</v>
      </c>
      <c r="H38" s="29">
        <f>H8+H30+H37</f>
        <v>656090.20000000007</v>
      </c>
      <c r="I38" s="28">
        <f>I8+I30+I37</f>
        <v>182955.67</v>
      </c>
      <c r="J38" s="30"/>
    </row>
    <row r="39" spans="2:12" s="33" customFormat="1" ht="7.05" customHeight="1" x14ac:dyDescent="0.45">
      <c r="B39" s="31"/>
      <c r="C39" s="31"/>
      <c r="D39" s="31"/>
      <c r="E39" s="31"/>
      <c r="F39" s="31"/>
      <c r="G39" s="31"/>
      <c r="H39" s="31"/>
      <c r="I39" s="31"/>
      <c r="J39" s="32"/>
    </row>
    <row r="40" spans="2:12" s="33" customFormat="1" ht="9" customHeight="1" x14ac:dyDescent="0.45">
      <c r="B40" s="31"/>
      <c r="C40" s="31"/>
      <c r="D40" s="31"/>
      <c r="E40" s="31"/>
      <c r="F40" s="31"/>
      <c r="G40" s="31"/>
      <c r="H40" s="31"/>
      <c r="I40" s="31"/>
      <c r="J40" s="32"/>
    </row>
    <row r="41" spans="2:12" ht="23.25" customHeight="1" x14ac:dyDescent="0.45">
      <c r="B41" s="34" t="s">
        <v>45</v>
      </c>
      <c r="C41" s="35"/>
      <c r="D41" s="36"/>
      <c r="E41" s="36"/>
      <c r="F41" s="36"/>
      <c r="G41" s="37"/>
      <c r="H41" s="37"/>
      <c r="I41" s="36"/>
      <c r="J41" s="38"/>
      <c r="K41" s="39"/>
      <c r="L41" s="39"/>
    </row>
    <row r="42" spans="2:12" x14ac:dyDescent="0.45">
      <c r="B42" s="40" t="s">
        <v>46</v>
      </c>
      <c r="C42" s="41"/>
      <c r="D42" s="41"/>
      <c r="E42" s="41"/>
      <c r="F42" s="41"/>
      <c r="G42" s="11"/>
      <c r="H42" s="11"/>
      <c r="I42" s="41"/>
      <c r="J42" s="42"/>
      <c r="K42" s="7"/>
      <c r="L42" s="7"/>
    </row>
    <row r="43" spans="2:12" x14ac:dyDescent="0.45">
      <c r="B43" s="40" t="s">
        <v>47</v>
      </c>
      <c r="C43" s="41"/>
      <c r="D43" s="41"/>
      <c r="E43" s="41"/>
      <c r="F43" s="41"/>
      <c r="G43" s="11"/>
      <c r="H43" s="11"/>
      <c r="I43" s="41"/>
      <c r="J43" s="42"/>
      <c r="K43" s="7"/>
      <c r="L43" s="7"/>
    </row>
    <row r="44" spans="2:12" x14ac:dyDescent="0.45">
      <c r="B44" s="43" t="s">
        <v>48</v>
      </c>
      <c r="C44" s="7"/>
      <c r="D44" s="7"/>
      <c r="E44" s="7"/>
      <c r="F44" s="7"/>
      <c r="G44" s="7"/>
      <c r="H44" s="7"/>
      <c r="J44" s="44"/>
      <c r="K44" s="7"/>
      <c r="L44" s="7"/>
    </row>
    <row r="45" spans="2:12" x14ac:dyDescent="0.45">
      <c r="B45" s="43" t="s">
        <v>49</v>
      </c>
      <c r="C45" s="7"/>
      <c r="D45" s="7"/>
      <c r="E45" s="7"/>
      <c r="F45" s="7"/>
      <c r="G45" s="7"/>
      <c r="H45" s="7"/>
      <c r="J45" s="44"/>
      <c r="K45" s="7"/>
      <c r="L45" s="7"/>
    </row>
    <row r="46" spans="2:12" ht="32.25" customHeight="1" x14ac:dyDescent="0.45">
      <c r="B46" s="45" t="s">
        <v>50</v>
      </c>
      <c r="C46" s="46"/>
      <c r="D46" s="46"/>
      <c r="E46" s="46"/>
      <c r="F46" s="46"/>
      <c r="G46" s="46"/>
      <c r="H46" s="46"/>
      <c r="I46" s="46"/>
      <c r="J46" s="47"/>
      <c r="K46" s="7"/>
      <c r="L46" s="7"/>
    </row>
    <row r="47" spans="2:12" ht="9.75" customHeight="1" x14ac:dyDescent="0.45">
      <c r="B47" s="48"/>
      <c r="C47" s="49"/>
      <c r="D47" s="49"/>
      <c r="E47" s="49"/>
      <c r="F47" s="49"/>
      <c r="G47" s="49"/>
      <c r="H47" s="49"/>
      <c r="I47" s="49"/>
      <c r="J47" s="50"/>
    </row>
    <row r="48" spans="2:12" ht="6.75" customHeight="1" x14ac:dyDescent="0.45">
      <c r="B48" s="51"/>
      <c r="C48" s="51"/>
      <c r="D48" s="7"/>
      <c r="E48" s="7"/>
      <c r="F48" s="7"/>
      <c r="G48" s="7"/>
      <c r="H48" s="7"/>
      <c r="J48" s="7"/>
    </row>
    <row r="53" spans="3:9" x14ac:dyDescent="0.45">
      <c r="I53"/>
    </row>
    <row r="54" spans="3:9" x14ac:dyDescent="0.45">
      <c r="I54"/>
    </row>
    <row r="55" spans="3:9" x14ac:dyDescent="0.45">
      <c r="I55"/>
    </row>
    <row r="56" spans="3:9" x14ac:dyDescent="0.45">
      <c r="I56"/>
    </row>
    <row r="57" spans="3:9" x14ac:dyDescent="0.45">
      <c r="I57"/>
    </row>
    <row r="58" spans="3:9" x14ac:dyDescent="0.45">
      <c r="I58"/>
    </row>
    <row r="59" spans="3:9" x14ac:dyDescent="0.45">
      <c r="C59" s="52"/>
      <c r="D59" s="52"/>
      <c r="E59" s="52"/>
      <c r="I59"/>
    </row>
    <row r="60" spans="3:9" x14ac:dyDescent="0.45">
      <c r="D60" s="52"/>
      <c r="E60" s="52"/>
      <c r="I60"/>
    </row>
    <row r="61" spans="3:9" x14ac:dyDescent="0.45">
      <c r="D61" s="52"/>
      <c r="E61" s="52"/>
      <c r="I61"/>
    </row>
    <row r="62" spans="3:9" x14ac:dyDescent="0.45">
      <c r="I62"/>
    </row>
    <row r="63" spans="3:9" x14ac:dyDescent="0.45">
      <c r="I63"/>
    </row>
    <row r="64" spans="3:9" x14ac:dyDescent="0.45">
      <c r="D64" s="52"/>
      <c r="E64" s="52"/>
      <c r="I64"/>
    </row>
    <row r="65" spans="3:9" x14ac:dyDescent="0.45">
      <c r="D65" s="52"/>
      <c r="E65" s="52"/>
      <c r="I65"/>
    </row>
    <row r="66" spans="3:9" x14ac:dyDescent="0.45">
      <c r="D66" s="52"/>
      <c r="E66" s="52"/>
      <c r="I66"/>
    </row>
    <row r="67" spans="3:9" x14ac:dyDescent="0.45">
      <c r="D67" s="52"/>
      <c r="E67" s="52"/>
      <c r="I67"/>
    </row>
    <row r="68" spans="3:9" x14ac:dyDescent="0.45">
      <c r="I68"/>
    </row>
    <row r="69" spans="3:9" x14ac:dyDescent="0.45">
      <c r="I69"/>
    </row>
    <row r="70" spans="3:9" x14ac:dyDescent="0.45">
      <c r="D70" s="52"/>
      <c r="E70" s="52"/>
      <c r="I70"/>
    </row>
    <row r="71" spans="3:9" x14ac:dyDescent="0.45">
      <c r="I71"/>
    </row>
    <row r="72" spans="3:9" x14ac:dyDescent="0.45">
      <c r="I72"/>
    </row>
    <row r="73" spans="3:9" x14ac:dyDescent="0.45">
      <c r="C73" s="52"/>
      <c r="E73" s="52"/>
      <c r="I73"/>
    </row>
    <row r="74" spans="3:9" x14ac:dyDescent="0.45">
      <c r="C74" s="52"/>
      <c r="E74" s="52"/>
      <c r="I74"/>
    </row>
    <row r="75" spans="3:9" x14ac:dyDescent="0.45">
      <c r="C75" s="52"/>
      <c r="E75" s="52"/>
      <c r="I75"/>
    </row>
    <row r="76" spans="3:9" x14ac:dyDescent="0.45">
      <c r="D76" s="52"/>
      <c r="E76" s="52"/>
      <c r="I76"/>
    </row>
    <row r="77" spans="3:9" x14ac:dyDescent="0.45">
      <c r="I77"/>
    </row>
    <row r="78" spans="3:9" x14ac:dyDescent="0.45">
      <c r="I78"/>
    </row>
    <row r="79" spans="3:9" x14ac:dyDescent="0.45">
      <c r="I79"/>
    </row>
    <row r="80" spans="3:9" x14ac:dyDescent="0.45">
      <c r="I80"/>
    </row>
    <row r="81" spans="3:9" x14ac:dyDescent="0.45">
      <c r="I81"/>
    </row>
    <row r="82" spans="3:9" x14ac:dyDescent="0.45">
      <c r="C82" s="52"/>
      <c r="D82" s="52"/>
      <c r="E82" s="52"/>
      <c r="I82"/>
    </row>
  </sheetData>
  <mergeCells count="3">
    <mergeCell ref="B1:I1"/>
    <mergeCell ref="I2:J2"/>
    <mergeCell ref="B46:J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dcterms:created xsi:type="dcterms:W3CDTF">2020-05-14T02:18:45Z</dcterms:created>
  <dcterms:modified xsi:type="dcterms:W3CDTF">2020-05-14T02:47:15Z</dcterms:modified>
</cp:coreProperties>
</file>