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4120" windowHeight="12720"/>
  </bookViews>
  <sheets>
    <sheet name="Oct to Dec 2017" sheetId="9" r:id="rId1"/>
  </sheets>
  <definedNames>
    <definedName name="admonly" hidden="1">"N"</definedName>
    <definedName name="srtC" hidden="1">2</definedName>
  </definedNames>
  <calcPr calcId="145621"/>
</workbook>
</file>

<file path=xl/calcChain.xml><?xml version="1.0" encoding="utf-8"?>
<calcChain xmlns="http://schemas.openxmlformats.org/spreadsheetml/2006/main">
  <c r="G69" i="9" l="1"/>
  <c r="F10" i="9" l="1"/>
  <c r="H10" i="9"/>
  <c r="H71" i="9" s="1"/>
  <c r="C71" i="9" l="1"/>
  <c r="D71" i="9"/>
  <c r="E71" i="9"/>
  <c r="F71" i="9"/>
  <c r="G71" i="9" l="1"/>
</calcChain>
</file>

<file path=xl/sharedStrings.xml><?xml version="1.0" encoding="utf-8"?>
<sst xmlns="http://schemas.openxmlformats.org/spreadsheetml/2006/main" count="235" uniqueCount="107">
  <si>
    <t>Party</t>
  </si>
  <si>
    <t xml:space="preserve">Minister/Parliamentary Under-Secretary </t>
  </si>
  <si>
    <t xml:space="preserve">Wellington Accommodation </t>
  </si>
  <si>
    <t xml:space="preserve">Domestic Air Travel           </t>
  </si>
  <si>
    <t xml:space="preserve">Surface Travel (Ministers, Spouse and staff) </t>
  </si>
  <si>
    <t>Sub Total Internal Costs</t>
  </si>
  <si>
    <r>
      <t xml:space="preserve">Official Cabinet Approved International Travel </t>
    </r>
    <r>
      <rPr>
        <b/>
        <vertAlign val="superscript"/>
        <sz val="11"/>
        <color theme="1"/>
        <rFont val="Calibri"/>
        <family val="2"/>
        <scheme val="minor"/>
      </rPr>
      <t>(A)</t>
    </r>
  </si>
  <si>
    <t xml:space="preserve">Notes </t>
  </si>
  <si>
    <t xml:space="preserve">Excludes GST, Fringe Benefit Tax &amp; depreciation as applicable </t>
  </si>
  <si>
    <r>
      <t xml:space="preserve">(A)  </t>
    </r>
    <r>
      <rPr>
        <sz val="11"/>
        <color theme="1"/>
        <rFont val="Calibri"/>
        <family val="2"/>
        <scheme val="minor"/>
      </rPr>
      <t>Ministers, spouse, staff, MPs or students where relevant</t>
    </r>
  </si>
  <si>
    <t>Labour</t>
  </si>
  <si>
    <t>Jacinda Ardern</t>
  </si>
  <si>
    <t>Kelvin Davis</t>
  </si>
  <si>
    <t>Grant Robertson</t>
  </si>
  <si>
    <t>Phil Twyford</t>
  </si>
  <si>
    <t>Dr Megan Woods</t>
  </si>
  <si>
    <t>Chris Hipkins</t>
  </si>
  <si>
    <t>Andrew Little</t>
  </si>
  <si>
    <t>Carmel Sepuloni</t>
  </si>
  <si>
    <t>Dr David Clark</t>
  </si>
  <si>
    <t>David Parker</t>
  </si>
  <si>
    <t>Nanaia Mahuta</t>
  </si>
  <si>
    <t>Stuart Nash</t>
  </si>
  <si>
    <t>Iain Lees-Galloway</t>
  </si>
  <si>
    <t>Jenny Salesa</t>
  </si>
  <si>
    <t>Damien O'Connor</t>
  </si>
  <si>
    <t>Clare Curran</t>
  </si>
  <si>
    <t>Kris Faafoi</t>
  </si>
  <si>
    <t>Peeni Henare</t>
  </si>
  <si>
    <t>Willie Jackson</t>
  </si>
  <si>
    <t>Aupito William Sio</t>
  </si>
  <si>
    <t>Meka Whaitiri</t>
  </si>
  <si>
    <t>Michael Wood</t>
  </si>
  <si>
    <t xml:space="preserve"> MEMBERS OF THE EXECUTIVE EXPENSES FROM 1 OCTOBER 2017 to 31 DECEMBER 2017</t>
  </si>
  <si>
    <t>Total Labour</t>
  </si>
  <si>
    <t>NZ First</t>
  </si>
  <si>
    <t>Winston Peters</t>
  </si>
  <si>
    <t>Ron Mark</t>
  </si>
  <si>
    <t>Tracey Martin</t>
  </si>
  <si>
    <t>Shane Jones</t>
  </si>
  <si>
    <t>Fletcher Tabuteau</t>
  </si>
  <si>
    <t>Total NZ First</t>
  </si>
  <si>
    <t>Green</t>
  </si>
  <si>
    <t>James Shaw</t>
  </si>
  <si>
    <t>Julie Anne Genter</t>
  </si>
  <si>
    <t>Jan Logie</t>
  </si>
  <si>
    <t>Eugenie Sage</t>
  </si>
  <si>
    <t>National</t>
  </si>
  <si>
    <t>Allocated Crown Owned Property</t>
  </si>
  <si>
    <t>Bill English</t>
  </si>
  <si>
    <t xml:space="preserve">National </t>
  </si>
  <si>
    <t>Total National</t>
  </si>
  <si>
    <t xml:space="preserve">Paula Bennett            </t>
  </si>
  <si>
    <t xml:space="preserve">Steven Joyce             </t>
  </si>
  <si>
    <r>
      <t>-238</t>
    </r>
    <r>
      <rPr>
        <vertAlign val="superscript"/>
        <sz val="11"/>
        <color theme="1"/>
        <rFont val="Calibri"/>
        <family val="2"/>
        <scheme val="minor"/>
      </rPr>
      <t>(C)</t>
    </r>
  </si>
  <si>
    <t xml:space="preserve">Gerry Brownlee           </t>
  </si>
  <si>
    <r>
      <t xml:space="preserve">-2280 </t>
    </r>
    <r>
      <rPr>
        <vertAlign val="superscript"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  </t>
    </r>
  </si>
  <si>
    <t xml:space="preserve">Simon Bridges            </t>
  </si>
  <si>
    <t xml:space="preserve">Amy Adams                </t>
  </si>
  <si>
    <t xml:space="preserve">Dr Jonathan Coleman      </t>
  </si>
  <si>
    <t xml:space="preserve">Christopher Finlayson    </t>
  </si>
  <si>
    <t xml:space="preserve">Michael Woodhouse        </t>
  </si>
  <si>
    <t xml:space="preserve">Anne Tolley              </t>
  </si>
  <si>
    <t xml:space="preserve">Nathan Guy               </t>
  </si>
  <si>
    <t xml:space="preserve">Nikki Kaye               </t>
  </si>
  <si>
    <t xml:space="preserve">Todd McClay              </t>
  </si>
  <si>
    <t xml:space="preserve">Dr Nick Smith            </t>
  </si>
  <si>
    <t>Judith Collins</t>
  </si>
  <si>
    <t xml:space="preserve">Maggie Barry             </t>
  </si>
  <si>
    <t xml:space="preserve">Paul Goldsmith           </t>
  </si>
  <si>
    <t xml:space="preserve">Louise Upston            </t>
  </si>
  <si>
    <t>Alfred Ngaro</t>
  </si>
  <si>
    <t>Mark Mitchell</t>
  </si>
  <si>
    <r>
      <t xml:space="preserve">-368 </t>
    </r>
    <r>
      <rPr>
        <vertAlign val="superscript"/>
        <sz val="11"/>
        <color theme="1"/>
        <rFont val="Calibri"/>
        <family val="2"/>
        <scheme val="minor"/>
      </rPr>
      <t>(C)</t>
    </r>
  </si>
  <si>
    <t xml:space="preserve">Nicky Wagner             </t>
  </si>
  <si>
    <t>Jacqui Dean</t>
  </si>
  <si>
    <t>David Bennett</t>
  </si>
  <si>
    <t>Tim Macindoe</t>
  </si>
  <si>
    <t>Scott Simpson</t>
  </si>
  <si>
    <t xml:space="preserve">Hekia Parata             </t>
  </si>
  <si>
    <r>
      <t>7</t>
    </r>
    <r>
      <rPr>
        <vertAlign val="superscript"/>
        <sz val="11"/>
        <color theme="1"/>
        <rFont val="Calibri"/>
        <family val="2"/>
        <scheme val="minor"/>
      </rPr>
      <t>(E)</t>
    </r>
  </si>
  <si>
    <r>
      <t>926</t>
    </r>
    <r>
      <rPr>
        <vertAlign val="superscript"/>
        <sz val="11"/>
        <color theme="1"/>
        <rFont val="Calibri"/>
        <family val="2"/>
        <scheme val="minor"/>
      </rPr>
      <t>(D)</t>
    </r>
  </si>
  <si>
    <t xml:space="preserve">ACT </t>
  </si>
  <si>
    <t>David Seymour</t>
  </si>
  <si>
    <t xml:space="preserve">Total ACT </t>
  </si>
  <si>
    <t xml:space="preserve">Maori </t>
  </si>
  <si>
    <t>Te Ururoa Flavell</t>
  </si>
  <si>
    <t>Total Maori</t>
  </si>
  <si>
    <t>United Future</t>
  </si>
  <si>
    <t>Peter Dunne</t>
  </si>
  <si>
    <t xml:space="preserve">Total United Future </t>
  </si>
  <si>
    <r>
      <t xml:space="preserve">(B) </t>
    </r>
    <r>
      <rPr>
        <sz val="11"/>
        <color theme="1"/>
        <rFont val="Calibri"/>
        <family val="2"/>
        <scheme val="minor"/>
      </rPr>
      <t>Airfare refund</t>
    </r>
  </si>
  <si>
    <r>
      <rPr>
        <vertAlign val="superscript"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Refund for travel costs </t>
    </r>
  </si>
  <si>
    <r>
      <t>(D)</t>
    </r>
    <r>
      <rPr>
        <sz val="11"/>
        <color theme="1"/>
        <rFont val="Calibri"/>
        <family val="2"/>
        <scheme val="minor"/>
      </rPr>
      <t>Relates to travel reconciliations for international trips in previous quarters</t>
    </r>
  </si>
  <si>
    <r>
      <t xml:space="preserve">(E) </t>
    </r>
    <r>
      <rPr>
        <sz val="11"/>
        <color theme="1"/>
        <rFont val="Calibri"/>
        <family val="2"/>
        <scheme val="minor"/>
      </rPr>
      <t>Relates to costs from previous quarters</t>
    </r>
  </si>
  <si>
    <t>Total All Parties</t>
  </si>
  <si>
    <r>
      <t xml:space="preserve">(G) </t>
    </r>
    <r>
      <rPr>
        <sz val="11"/>
        <color theme="1"/>
        <rFont val="Calibri"/>
        <family val="2"/>
        <scheme val="minor"/>
      </rPr>
      <t>$455.08 of costs were mis-coded and will be corrected to Hon Michael Woodhouse's office next quarter</t>
    </r>
  </si>
  <si>
    <r>
      <t>7,397</t>
    </r>
    <r>
      <rPr>
        <vertAlign val="superscript"/>
        <sz val="11"/>
        <color theme="1"/>
        <rFont val="Calibri"/>
        <family val="2"/>
        <scheme val="minor"/>
      </rPr>
      <t>(F)</t>
    </r>
  </si>
  <si>
    <r>
      <t>7,397</t>
    </r>
    <r>
      <rPr>
        <vertAlign val="superscript"/>
        <sz val="11"/>
        <color theme="1"/>
        <rFont val="Calibri"/>
        <family val="2"/>
        <scheme val="minor"/>
      </rPr>
      <t>(H)</t>
    </r>
  </si>
  <si>
    <r>
      <t>(F)</t>
    </r>
    <r>
      <rPr>
        <sz val="11"/>
        <color theme="1"/>
        <rFont val="Calibri"/>
        <family val="2"/>
        <scheme val="minor"/>
      </rPr>
      <t xml:space="preserve"> $6,904 of costs were paid as part of an administration error and will be corrected to Rt Hon Jacinda Ardern's office next quarter</t>
    </r>
  </si>
  <si>
    <r>
      <t xml:space="preserve">(H) </t>
    </r>
    <r>
      <rPr>
        <sz val="11"/>
        <color theme="1"/>
        <rFont val="Calibri"/>
        <family val="2"/>
        <scheme val="minor"/>
      </rPr>
      <t>$3,945 of costs were paid as part of an administration error and will be corrected to Rt Hon Winston Peters' office next quarter</t>
    </r>
  </si>
  <si>
    <r>
      <t>1,098</t>
    </r>
    <r>
      <rPr>
        <vertAlign val="superscript"/>
        <sz val="11"/>
        <color theme="1"/>
        <rFont val="Calibri"/>
        <family val="2"/>
        <scheme val="minor"/>
      </rPr>
      <t>(G)</t>
    </r>
  </si>
  <si>
    <r>
      <t>-9,039</t>
    </r>
    <r>
      <rPr>
        <vertAlign val="superscript"/>
        <sz val="11"/>
        <color theme="1"/>
        <rFont val="Calibri"/>
        <family val="2"/>
        <scheme val="minor"/>
      </rPr>
      <t>(B)</t>
    </r>
  </si>
  <si>
    <t>Total Green</t>
  </si>
  <si>
    <t>-</t>
  </si>
  <si>
    <t>N/A</t>
  </si>
  <si>
    <t>Out of Wellington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</si>
</sst>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14"/>
      <color indexed="9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56"/>
      <name val="Verdana"/>
      <family val="2"/>
    </font>
    <font>
      <b/>
      <sz val="10"/>
      <name val="Verdana"/>
      <family val="2"/>
    </font>
    <font>
      <b/>
      <sz val="11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0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17" borderId="0">
      <alignment horizontal="left" vertical="center" indent="1"/>
    </xf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7" fillId="18" borderId="3" applyBorder="0">
      <alignment horizontal="center" vertical="center"/>
    </xf>
    <xf numFmtId="0" fontId="8" fillId="17" borderId="0">
      <alignment horizontal="left" vertical="center"/>
    </xf>
    <xf numFmtId="0" fontId="9" fillId="0" borderId="0">
      <alignment horizontal="left" indent="1"/>
    </xf>
    <xf numFmtId="0" fontId="9" fillId="0" borderId="0">
      <alignment horizontal="left" indent="1"/>
    </xf>
    <xf numFmtId="0" fontId="8" fillId="0" borderId="0">
      <alignment horizontal="left" indent="1"/>
    </xf>
    <xf numFmtId="0" fontId="11" fillId="0" borderId="0">
      <alignment horizontal="left" indent="1"/>
    </xf>
    <xf numFmtId="0" fontId="8" fillId="19" borderId="0">
      <alignment horizontal="left" indent="1"/>
    </xf>
    <xf numFmtId="0" fontId="10" fillId="0" borderId="0">
      <alignment horizontal="left" indent="1"/>
    </xf>
    <xf numFmtId="0" fontId="9" fillId="0" borderId="0">
      <alignment horizontal="left" indent="1"/>
    </xf>
    <xf numFmtId="0" fontId="6" fillId="0" borderId="0"/>
    <xf numFmtId="0" fontId="9" fillId="0" borderId="0">
      <alignment horizontal="left" indent="1"/>
    </xf>
    <xf numFmtId="0" fontId="9" fillId="0" borderId="0">
      <alignment horizontal="left" indent="1"/>
    </xf>
  </cellStyleXfs>
  <cellXfs count="57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3" fontId="0" fillId="0" borderId="2" xfId="0" applyNumberFormat="1" applyFont="1" applyBorder="1"/>
    <xf numFmtId="3" fontId="0" fillId="15" borderId="2" xfId="0" quotePrefix="1" applyNumberFormat="1" applyFont="1" applyFill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right" vertical="center" wrapText="1"/>
    </xf>
    <xf numFmtId="0" fontId="0" fillId="0" borderId="2" xfId="0" applyFill="1" applyBorder="1"/>
    <xf numFmtId="3" fontId="2" fillId="16" borderId="2" xfId="0" applyNumberFormat="1" applyFont="1" applyFill="1" applyBorder="1" applyAlignment="1">
      <alignment horizontal="right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Border="1"/>
    <xf numFmtId="0" fontId="4" fillId="0" borderId="5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5" xfId="0" applyFont="1" applyFill="1" applyBorder="1"/>
    <xf numFmtId="0" fontId="0" fillId="0" borderId="2" xfId="0" applyFont="1" applyFill="1" applyBorder="1" applyAlignment="1">
      <alignment horizontal="left" vertical="center" wrapText="1"/>
    </xf>
    <xf numFmtId="41" fontId="0" fillId="15" borderId="2" xfId="0" quotePrefix="1" applyNumberFormat="1" applyFill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3" fontId="0" fillId="15" borderId="2" xfId="0" quotePrefix="1" applyNumberFormat="1" applyFill="1" applyBorder="1" applyAlignment="1">
      <alignment horizontal="right"/>
    </xf>
    <xf numFmtId="0" fontId="4" fillId="0" borderId="5" xfId="0" applyFont="1" applyFill="1" applyBorder="1"/>
    <xf numFmtId="0" fontId="0" fillId="0" borderId="2" xfId="0" applyBorder="1"/>
    <xf numFmtId="3" fontId="0" fillId="0" borderId="2" xfId="0" applyNumberFormat="1" applyFont="1" applyFill="1" applyBorder="1"/>
    <xf numFmtId="3" fontId="0" fillId="0" borderId="2" xfId="0" quotePrefix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3" fontId="2" fillId="16" borderId="2" xfId="0" applyNumberFormat="1" applyFont="1" applyFill="1" applyBorder="1"/>
    <xf numFmtId="3" fontId="12" fillId="20" borderId="2" xfId="0" applyNumberFormat="1" applyFont="1" applyFill="1" applyBorder="1" applyAlignment="1">
      <alignment horizontal="right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2" fillId="21" borderId="2" xfId="0" applyNumberFormat="1" applyFont="1" applyFill="1" applyBorder="1"/>
    <xf numFmtId="0" fontId="0" fillId="0" borderId="4" xfId="0" applyFill="1" applyBorder="1"/>
    <xf numFmtId="3" fontId="2" fillId="0" borderId="4" xfId="0" applyNumberFormat="1" applyFont="1" applyFill="1" applyBorder="1"/>
    <xf numFmtId="0" fontId="0" fillId="0" borderId="0" xfId="0" applyFill="1"/>
    <xf numFmtId="3" fontId="2" fillId="0" borderId="10" xfId="0" applyNumberFormat="1" applyFont="1" applyFill="1" applyBorder="1"/>
    <xf numFmtId="3" fontId="0" fillId="0" borderId="2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 vertical="center"/>
    </xf>
    <xf numFmtId="3" fontId="0" fillId="0" borderId="2" xfId="0" applyNumberFormat="1" applyFont="1" applyBorder="1"/>
    <xf numFmtId="3" fontId="0" fillId="0" borderId="2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right" vertical="center" wrapText="1"/>
    </xf>
    <xf numFmtId="3" fontId="2" fillId="16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right" vertical="center" wrapText="1"/>
    </xf>
    <xf numFmtId="3" fontId="2" fillId="16" borderId="11" xfId="0" applyNumberFormat="1" applyFont="1" applyFill="1" applyBorder="1" applyAlignment="1">
      <alignment horizontal="left"/>
    </xf>
    <xf numFmtId="3" fontId="2" fillId="16" borderId="12" xfId="0" applyNumberFormat="1" applyFont="1" applyFill="1" applyBorder="1" applyAlignment="1">
      <alignment horizontal="left"/>
    </xf>
  </cellXfs>
  <cellStyles count="3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ColHdg" xfId="13"/>
    <cellStyle name="Comma 2" xfId="14"/>
    <cellStyle name="Detail" xfId="24"/>
    <cellStyle name="Detail 2" xfId="31"/>
    <cellStyle name="GrpHdg" xfId="25"/>
    <cellStyle name="GrpHdgBold" xfId="26"/>
    <cellStyle name="Normal" xfId="0" builtinId="0"/>
    <cellStyle name="Normal 2" xfId="15"/>
    <cellStyle name="Normal 2 2" xfId="16"/>
    <cellStyle name="Normal 2 3" xfId="29"/>
    <cellStyle name="Normal 2 3 2" xfId="32"/>
    <cellStyle name="Normal 239" xfId="17"/>
    <cellStyle name="Normal 3" xfId="18"/>
    <cellStyle name="Normal 4" xfId="19"/>
    <cellStyle name="Normal 4 2" xfId="30"/>
    <cellStyle name="Normal 5" xfId="23"/>
    <cellStyle name="Note 2" xfId="20"/>
    <cellStyle name="TitleMain" xfId="21"/>
    <cellStyle name="TitleSecondary" xfId="22"/>
    <cellStyle name="TotalGrand" xfId="27"/>
    <cellStyle name="TotalSub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3"/>
  <sheetViews>
    <sheetView tabSelected="1" zoomScale="85" zoomScaleNormal="85" workbookViewId="0">
      <pane ySplit="3" topLeftCell="A4" activePane="bottomLeft" state="frozen"/>
      <selection pane="bottomLeft" activeCell="M78" sqref="M78"/>
    </sheetView>
  </sheetViews>
  <sheetFormatPr defaultRowHeight="15" x14ac:dyDescent="0.25"/>
  <cols>
    <col min="1" max="1" width="11.42578125" customWidth="1"/>
    <col min="2" max="2" width="14.42578125" customWidth="1"/>
    <col min="3" max="3" width="15.7109375" bestFit="1" customWidth="1"/>
    <col min="4" max="4" width="17.28515625" bestFit="1" customWidth="1"/>
    <col min="5" max="5" width="12.28515625" bestFit="1" customWidth="1"/>
    <col min="6" max="6" width="13.5703125" bestFit="1" customWidth="1"/>
    <col min="7" max="7" width="13.28515625" bestFit="1" customWidth="1"/>
    <col min="8" max="8" width="14.85546875" bestFit="1" customWidth="1"/>
  </cols>
  <sheetData>
    <row r="1" spans="1:9" x14ac:dyDescent="0.25">
      <c r="A1" s="1" t="s">
        <v>33</v>
      </c>
      <c r="B1" s="1"/>
      <c r="C1" s="1"/>
    </row>
    <row r="2" spans="1:9" x14ac:dyDescent="0.25">
      <c r="A2" s="1"/>
      <c r="B2" s="1"/>
      <c r="C2" s="1"/>
    </row>
    <row r="3" spans="1:9" ht="63" customHeight="1" x14ac:dyDescent="0.25">
      <c r="A3" s="2" t="s">
        <v>0</v>
      </c>
      <c r="B3" s="2" t="s">
        <v>1</v>
      </c>
      <c r="C3" s="2" t="s">
        <v>2</v>
      </c>
      <c r="D3" s="2" t="s">
        <v>106</v>
      </c>
      <c r="E3" s="2" t="s">
        <v>3</v>
      </c>
      <c r="F3" s="2" t="s">
        <v>4</v>
      </c>
      <c r="G3" s="2" t="s">
        <v>5</v>
      </c>
      <c r="H3" s="2" t="s">
        <v>6</v>
      </c>
      <c r="I3" s="3"/>
    </row>
    <row r="4" spans="1:9" x14ac:dyDescent="0.25">
      <c r="A4" s="31" t="s">
        <v>82</v>
      </c>
      <c r="B4" s="32" t="s">
        <v>83</v>
      </c>
      <c r="C4" s="4">
        <v>2702</v>
      </c>
      <c r="D4" s="4">
        <v>1504</v>
      </c>
      <c r="E4" s="5">
        <v>899</v>
      </c>
      <c r="F4" s="4">
        <v>3285</v>
      </c>
      <c r="G4" s="4">
        <v>8390</v>
      </c>
      <c r="H4" s="6" t="s">
        <v>104</v>
      </c>
    </row>
    <row r="5" spans="1:9" x14ac:dyDescent="0.25">
      <c r="A5" s="55" t="s">
        <v>84</v>
      </c>
      <c r="B5" s="56"/>
      <c r="C5" s="33">
        <v>2702</v>
      </c>
      <c r="D5" s="33">
        <v>1504</v>
      </c>
      <c r="E5" s="33">
        <v>899</v>
      </c>
      <c r="F5" s="33">
        <v>3285</v>
      </c>
      <c r="G5" s="33">
        <v>8390</v>
      </c>
      <c r="H5" s="12" t="s">
        <v>104</v>
      </c>
    </row>
    <row r="6" spans="1:9" x14ac:dyDescent="0.25">
      <c r="A6" s="8" t="s">
        <v>42</v>
      </c>
      <c r="B6" s="9" t="s">
        <v>43</v>
      </c>
      <c r="C6" s="10" t="s">
        <v>105</v>
      </c>
      <c r="D6" s="6" t="s">
        <v>104</v>
      </c>
      <c r="E6" s="4">
        <v>1610</v>
      </c>
      <c r="F6" s="4">
        <v>2421</v>
      </c>
      <c r="G6" s="4">
        <v>4031</v>
      </c>
      <c r="H6" s="4">
        <v>26712</v>
      </c>
    </row>
    <row r="7" spans="1:9" ht="30" x14ac:dyDescent="0.25">
      <c r="A7" s="8" t="s">
        <v>42</v>
      </c>
      <c r="B7" s="9" t="s">
        <v>44</v>
      </c>
      <c r="C7" s="6">
        <v>7397</v>
      </c>
      <c r="D7" s="4">
        <v>144</v>
      </c>
      <c r="E7" s="4">
        <v>5214</v>
      </c>
      <c r="F7" s="4">
        <v>2876</v>
      </c>
      <c r="G7" s="4">
        <v>15631</v>
      </c>
      <c r="H7" s="5" t="s">
        <v>104</v>
      </c>
    </row>
    <row r="8" spans="1:9" x14ac:dyDescent="0.25">
      <c r="A8" s="8" t="s">
        <v>42</v>
      </c>
      <c r="B8" s="9" t="s">
        <v>45</v>
      </c>
      <c r="C8" s="10" t="s">
        <v>105</v>
      </c>
      <c r="D8" s="4">
        <v>139</v>
      </c>
      <c r="E8" s="4">
        <v>3791</v>
      </c>
      <c r="F8" s="4">
        <v>574</v>
      </c>
      <c r="G8" s="4">
        <v>4504</v>
      </c>
      <c r="H8" s="5" t="s">
        <v>104</v>
      </c>
    </row>
    <row r="9" spans="1:9" x14ac:dyDescent="0.25">
      <c r="A9" s="8" t="s">
        <v>42</v>
      </c>
      <c r="B9" s="9" t="s">
        <v>46</v>
      </c>
      <c r="C9" s="6">
        <v>5178</v>
      </c>
      <c r="D9" s="6" t="s">
        <v>104</v>
      </c>
      <c r="E9" s="4">
        <v>4656</v>
      </c>
      <c r="F9" s="4">
        <v>815</v>
      </c>
      <c r="G9" s="4">
        <v>10649</v>
      </c>
      <c r="H9" s="6" t="s">
        <v>104</v>
      </c>
    </row>
    <row r="10" spans="1:9" x14ac:dyDescent="0.25">
      <c r="A10" s="55" t="s">
        <v>103</v>
      </c>
      <c r="B10" s="56"/>
      <c r="C10" s="12">
        <v>12575</v>
      </c>
      <c r="D10" s="12">
        <v>283</v>
      </c>
      <c r="E10" s="12">
        <v>15271</v>
      </c>
      <c r="F10" s="12">
        <f t="shared" ref="F10:H10" si="0">SUM(F6:F9)</f>
        <v>6686</v>
      </c>
      <c r="G10" s="12">
        <v>34815</v>
      </c>
      <c r="H10" s="12">
        <f t="shared" si="0"/>
        <v>26712</v>
      </c>
    </row>
    <row r="11" spans="1:9" ht="17.25" x14ac:dyDescent="0.25">
      <c r="A11" s="8" t="s">
        <v>10</v>
      </c>
      <c r="B11" s="9" t="s">
        <v>11</v>
      </c>
      <c r="C11" s="43" t="s">
        <v>97</v>
      </c>
      <c r="D11" s="6" t="s">
        <v>104</v>
      </c>
      <c r="E11" s="29">
        <v>5753</v>
      </c>
      <c r="F11" s="4">
        <v>14601</v>
      </c>
      <c r="G11" s="4">
        <v>27751</v>
      </c>
      <c r="H11" s="4">
        <v>6128</v>
      </c>
    </row>
    <row r="12" spans="1:9" x14ac:dyDescent="0.25">
      <c r="A12" s="8" t="s">
        <v>10</v>
      </c>
      <c r="B12" s="9" t="s">
        <v>12</v>
      </c>
      <c r="C12" s="6">
        <v>5054.8</v>
      </c>
      <c r="D12" s="4">
        <v>2590</v>
      </c>
      <c r="E12" s="29">
        <v>6021</v>
      </c>
      <c r="F12" s="4">
        <v>10978</v>
      </c>
      <c r="G12" s="4">
        <v>24643.8</v>
      </c>
      <c r="H12" s="6" t="s">
        <v>104</v>
      </c>
    </row>
    <row r="13" spans="1:9" ht="30" x14ac:dyDescent="0.25">
      <c r="A13" s="8" t="s">
        <v>10</v>
      </c>
      <c r="B13" s="23" t="s">
        <v>13</v>
      </c>
      <c r="C13" s="10" t="s">
        <v>105</v>
      </c>
      <c r="D13" s="4">
        <v>1450</v>
      </c>
      <c r="E13" s="29">
        <v>3823</v>
      </c>
      <c r="F13" s="4">
        <v>3943</v>
      </c>
      <c r="G13" s="4">
        <v>9216</v>
      </c>
      <c r="H13" s="4">
        <v>2148</v>
      </c>
    </row>
    <row r="14" spans="1:9" x14ac:dyDescent="0.25">
      <c r="A14" s="8" t="s">
        <v>10</v>
      </c>
      <c r="B14" s="9" t="s">
        <v>14</v>
      </c>
      <c r="C14" s="6">
        <v>1973</v>
      </c>
      <c r="D14" s="4">
        <v>2649</v>
      </c>
      <c r="E14" s="29">
        <v>7634</v>
      </c>
      <c r="F14" s="4">
        <v>11386</v>
      </c>
      <c r="G14" s="4">
        <v>23642</v>
      </c>
      <c r="H14" s="6" t="s">
        <v>104</v>
      </c>
    </row>
    <row r="15" spans="1:9" ht="30" x14ac:dyDescent="0.25">
      <c r="A15" s="8" t="s">
        <v>10</v>
      </c>
      <c r="B15" s="9" t="s">
        <v>15</v>
      </c>
      <c r="C15" s="6">
        <v>7397</v>
      </c>
      <c r="D15" s="6" t="s">
        <v>104</v>
      </c>
      <c r="E15" s="29">
        <v>8033</v>
      </c>
      <c r="F15" s="4">
        <v>6558</v>
      </c>
      <c r="G15" s="4">
        <v>21988</v>
      </c>
      <c r="H15" s="6" t="s">
        <v>104</v>
      </c>
    </row>
    <row r="16" spans="1:9" x14ac:dyDescent="0.25">
      <c r="A16" s="8" t="s">
        <v>10</v>
      </c>
      <c r="B16" s="9" t="s">
        <v>16</v>
      </c>
      <c r="C16" s="10" t="s">
        <v>105</v>
      </c>
      <c r="D16" s="6" t="s">
        <v>104</v>
      </c>
      <c r="E16" s="29">
        <v>573</v>
      </c>
      <c r="F16" s="4">
        <v>5284</v>
      </c>
      <c r="G16" s="4">
        <v>5857</v>
      </c>
      <c r="H16" s="6" t="s">
        <v>104</v>
      </c>
    </row>
    <row r="17" spans="1:8" x14ac:dyDescent="0.25">
      <c r="A17" s="8" t="s">
        <v>10</v>
      </c>
      <c r="B17" s="9" t="s">
        <v>17</v>
      </c>
      <c r="C17" s="10" t="s">
        <v>105</v>
      </c>
      <c r="D17" s="4">
        <v>759</v>
      </c>
      <c r="E17" s="29">
        <v>4935</v>
      </c>
      <c r="F17" s="4">
        <v>9579</v>
      </c>
      <c r="G17" s="4">
        <v>15273</v>
      </c>
      <c r="H17" s="6" t="s">
        <v>104</v>
      </c>
    </row>
    <row r="18" spans="1:8" ht="30" x14ac:dyDescent="0.25">
      <c r="A18" s="8" t="s">
        <v>10</v>
      </c>
      <c r="B18" s="9" t="s">
        <v>18</v>
      </c>
      <c r="C18" s="6">
        <v>5474</v>
      </c>
      <c r="D18" s="6" t="s">
        <v>104</v>
      </c>
      <c r="E18" s="29">
        <v>4905</v>
      </c>
      <c r="F18" s="4">
        <v>7003</v>
      </c>
      <c r="G18" s="4">
        <v>17382</v>
      </c>
      <c r="H18" s="6" t="s">
        <v>104</v>
      </c>
    </row>
    <row r="19" spans="1:8" x14ac:dyDescent="0.25">
      <c r="A19" s="8" t="s">
        <v>10</v>
      </c>
      <c r="B19" s="9" t="s">
        <v>19</v>
      </c>
      <c r="C19" s="6">
        <v>5178</v>
      </c>
      <c r="D19" s="4">
        <v>640</v>
      </c>
      <c r="E19" s="29">
        <v>8021</v>
      </c>
      <c r="F19" s="4">
        <v>8157</v>
      </c>
      <c r="G19" s="4">
        <v>21996</v>
      </c>
      <c r="H19" s="6" t="s">
        <v>104</v>
      </c>
    </row>
    <row r="20" spans="1:8" x14ac:dyDescent="0.25">
      <c r="A20" s="8" t="s">
        <v>10</v>
      </c>
      <c r="B20" s="9" t="s">
        <v>20</v>
      </c>
      <c r="C20" s="10">
        <v>5178</v>
      </c>
      <c r="D20" s="6" t="s">
        <v>104</v>
      </c>
      <c r="E20" s="29">
        <v>7511</v>
      </c>
      <c r="F20" s="4">
        <v>4188</v>
      </c>
      <c r="G20" s="4">
        <v>16877</v>
      </c>
      <c r="H20" s="4">
        <v>32851</v>
      </c>
    </row>
    <row r="21" spans="1:8" x14ac:dyDescent="0.25">
      <c r="A21" s="8" t="s">
        <v>10</v>
      </c>
      <c r="B21" s="9" t="s">
        <v>21</v>
      </c>
      <c r="C21" s="6">
        <v>7397</v>
      </c>
      <c r="D21" s="4">
        <v>509</v>
      </c>
      <c r="E21" s="29">
        <v>5944</v>
      </c>
      <c r="F21" s="4">
        <v>7303</v>
      </c>
      <c r="G21" s="4">
        <v>21153</v>
      </c>
      <c r="H21" s="6" t="s">
        <v>104</v>
      </c>
    </row>
    <row r="22" spans="1:8" x14ac:dyDescent="0.25">
      <c r="A22" s="8" t="s">
        <v>10</v>
      </c>
      <c r="B22" s="9" t="s">
        <v>22</v>
      </c>
      <c r="C22" s="6">
        <v>7397</v>
      </c>
      <c r="D22" s="24">
        <v>495</v>
      </c>
      <c r="E22" s="46">
        <v>7558</v>
      </c>
      <c r="F22" s="25">
        <v>3351</v>
      </c>
      <c r="G22" s="4">
        <v>18801</v>
      </c>
      <c r="H22" s="6" t="s">
        <v>104</v>
      </c>
    </row>
    <row r="23" spans="1:8" ht="30" x14ac:dyDescent="0.25">
      <c r="A23" s="8" t="s">
        <v>10</v>
      </c>
      <c r="B23" s="9" t="s">
        <v>23</v>
      </c>
      <c r="C23" s="6">
        <v>5474</v>
      </c>
      <c r="D23" s="4">
        <v>822</v>
      </c>
      <c r="E23" s="29">
        <v>743</v>
      </c>
      <c r="F23" s="4">
        <v>7594</v>
      </c>
      <c r="G23" s="4">
        <v>14633</v>
      </c>
      <c r="H23" s="6" t="s">
        <v>104</v>
      </c>
    </row>
    <row r="24" spans="1:8" x14ac:dyDescent="0.25">
      <c r="A24" s="8" t="s">
        <v>10</v>
      </c>
      <c r="B24" s="9" t="s">
        <v>24</v>
      </c>
      <c r="C24" s="6">
        <v>7397</v>
      </c>
      <c r="D24" s="6" t="s">
        <v>104</v>
      </c>
      <c r="E24" s="29">
        <v>8873</v>
      </c>
      <c r="F24" s="4">
        <v>13916</v>
      </c>
      <c r="G24" s="4">
        <v>30186</v>
      </c>
      <c r="H24" s="6" t="s">
        <v>104</v>
      </c>
    </row>
    <row r="25" spans="1:8" ht="30" x14ac:dyDescent="0.25">
      <c r="A25" s="8" t="s">
        <v>10</v>
      </c>
      <c r="B25" s="9" t="s">
        <v>25</v>
      </c>
      <c r="C25" s="6">
        <v>5178</v>
      </c>
      <c r="D25" s="4">
        <v>273</v>
      </c>
      <c r="E25" s="29">
        <v>4716</v>
      </c>
      <c r="F25" s="4">
        <v>5100</v>
      </c>
      <c r="G25" s="4">
        <v>15267</v>
      </c>
      <c r="H25" s="4">
        <v>14411</v>
      </c>
    </row>
    <row r="26" spans="1:8" ht="17.25" customHeight="1" x14ac:dyDescent="0.25">
      <c r="A26" s="8" t="s">
        <v>10</v>
      </c>
      <c r="B26" s="9" t="s">
        <v>26</v>
      </c>
      <c r="C26" s="6">
        <v>7397</v>
      </c>
      <c r="D26" s="4">
        <v>343</v>
      </c>
      <c r="E26" s="30">
        <v>4780</v>
      </c>
      <c r="F26" s="4">
        <v>2899</v>
      </c>
      <c r="G26" s="4">
        <v>15419</v>
      </c>
      <c r="H26" s="6" t="s">
        <v>104</v>
      </c>
    </row>
    <row r="27" spans="1:8" x14ac:dyDescent="0.25">
      <c r="A27" s="8" t="s">
        <v>10</v>
      </c>
      <c r="B27" s="9" t="s">
        <v>27</v>
      </c>
      <c r="C27" s="10" t="s">
        <v>105</v>
      </c>
      <c r="D27" s="6" t="s">
        <v>104</v>
      </c>
      <c r="E27" s="29">
        <v>3417</v>
      </c>
      <c r="F27" s="4">
        <v>9862</v>
      </c>
      <c r="G27" s="4">
        <v>13279</v>
      </c>
      <c r="H27" s="6" t="s">
        <v>104</v>
      </c>
    </row>
    <row r="28" spans="1:8" x14ac:dyDescent="0.25">
      <c r="A28" s="8" t="s">
        <v>10</v>
      </c>
      <c r="B28" s="9" t="s">
        <v>28</v>
      </c>
      <c r="C28" s="6" t="s">
        <v>104</v>
      </c>
      <c r="D28" s="4">
        <v>2840</v>
      </c>
      <c r="E28" s="29">
        <v>3815</v>
      </c>
      <c r="F28" s="4">
        <v>1965</v>
      </c>
      <c r="G28" s="4">
        <v>8620</v>
      </c>
      <c r="H28" s="6" t="s">
        <v>104</v>
      </c>
    </row>
    <row r="29" spans="1:8" x14ac:dyDescent="0.25">
      <c r="A29" s="8" t="s">
        <v>10</v>
      </c>
      <c r="B29" s="9" t="s">
        <v>29</v>
      </c>
      <c r="C29" s="6">
        <v>5671</v>
      </c>
      <c r="D29" s="6" t="s">
        <v>104</v>
      </c>
      <c r="E29" s="45">
        <v>5419</v>
      </c>
      <c r="F29" s="4">
        <v>3379</v>
      </c>
      <c r="G29" s="4">
        <v>14469</v>
      </c>
      <c r="H29" s="6" t="s">
        <v>104</v>
      </c>
    </row>
    <row r="30" spans="1:8" ht="30" x14ac:dyDescent="0.25">
      <c r="A30" s="8" t="s">
        <v>10</v>
      </c>
      <c r="B30" s="9" t="s">
        <v>30</v>
      </c>
      <c r="C30" s="6" t="s">
        <v>104</v>
      </c>
      <c r="D30" s="4">
        <v>773.91</v>
      </c>
      <c r="E30" s="29">
        <v>6453</v>
      </c>
      <c r="F30" s="4">
        <v>7519</v>
      </c>
      <c r="G30" s="4">
        <v>14745.91</v>
      </c>
      <c r="H30" s="4">
        <v>26033</v>
      </c>
    </row>
    <row r="31" spans="1:8" x14ac:dyDescent="0.25">
      <c r="A31" s="8" t="s">
        <v>10</v>
      </c>
      <c r="B31" s="9" t="s">
        <v>31</v>
      </c>
      <c r="C31" s="6">
        <v>6584</v>
      </c>
      <c r="D31" s="4">
        <v>1103</v>
      </c>
      <c r="E31" s="29">
        <v>6513</v>
      </c>
      <c r="F31" s="4">
        <v>6317</v>
      </c>
      <c r="G31" s="4">
        <v>20517</v>
      </c>
      <c r="H31" s="6" t="s">
        <v>104</v>
      </c>
    </row>
    <row r="32" spans="1:8" x14ac:dyDescent="0.25">
      <c r="A32" s="8" t="s">
        <v>10</v>
      </c>
      <c r="B32" s="9" t="s">
        <v>32</v>
      </c>
      <c r="C32" s="6">
        <v>7397</v>
      </c>
      <c r="D32" s="6" t="s">
        <v>104</v>
      </c>
      <c r="E32" s="29">
        <v>4556</v>
      </c>
      <c r="F32" s="4">
        <v>690</v>
      </c>
      <c r="G32" s="4">
        <v>12643</v>
      </c>
      <c r="H32" s="6" t="s">
        <v>104</v>
      </c>
    </row>
    <row r="33" spans="1:8" x14ac:dyDescent="0.25">
      <c r="A33" s="55" t="s">
        <v>34</v>
      </c>
      <c r="B33" s="56"/>
      <c r="C33" s="12">
        <v>97544</v>
      </c>
      <c r="D33" s="12">
        <v>15247</v>
      </c>
      <c r="E33" s="12">
        <v>119996</v>
      </c>
      <c r="F33" s="12">
        <v>151571.6</v>
      </c>
      <c r="G33" s="12">
        <v>384359</v>
      </c>
      <c r="H33" s="12">
        <v>81570.5</v>
      </c>
    </row>
    <row r="34" spans="1:8" ht="30" x14ac:dyDescent="0.25">
      <c r="A34" s="31" t="s">
        <v>85</v>
      </c>
      <c r="B34" s="32" t="s">
        <v>86</v>
      </c>
      <c r="C34" s="29">
        <v>4126</v>
      </c>
      <c r="D34" s="4">
        <v>805</v>
      </c>
      <c r="E34" s="4">
        <v>1639</v>
      </c>
      <c r="F34" s="4">
        <v>4689</v>
      </c>
      <c r="G34" s="4">
        <v>11259</v>
      </c>
      <c r="H34" s="6" t="s">
        <v>104</v>
      </c>
    </row>
    <row r="35" spans="1:8" x14ac:dyDescent="0.25">
      <c r="A35" s="33" t="s">
        <v>87</v>
      </c>
      <c r="B35" s="33"/>
      <c r="C35" s="33">
        <v>4126</v>
      </c>
      <c r="D35" s="33">
        <v>805</v>
      </c>
      <c r="E35" s="33">
        <v>1639</v>
      </c>
      <c r="F35" s="33">
        <v>4689</v>
      </c>
      <c r="G35" s="33">
        <v>11259</v>
      </c>
      <c r="H35" s="12" t="s">
        <v>104</v>
      </c>
    </row>
    <row r="36" spans="1:8" x14ac:dyDescent="0.25">
      <c r="A36" s="8" t="s">
        <v>47</v>
      </c>
      <c r="B36" s="9" t="s">
        <v>49</v>
      </c>
      <c r="C36" s="43" t="s">
        <v>105</v>
      </c>
      <c r="D36" s="4">
        <v>5399</v>
      </c>
      <c r="E36" s="4">
        <v>2070</v>
      </c>
      <c r="F36" s="4">
        <v>9696</v>
      </c>
      <c r="G36" s="4">
        <v>17165</v>
      </c>
      <c r="H36" s="4">
        <v>138</v>
      </c>
    </row>
    <row r="37" spans="1:8" x14ac:dyDescent="0.25">
      <c r="A37" s="28" t="s">
        <v>47</v>
      </c>
      <c r="B37" s="9" t="s">
        <v>52</v>
      </c>
      <c r="C37" s="44">
        <v>4742</v>
      </c>
      <c r="D37" s="4">
        <v>2442</v>
      </c>
      <c r="E37" s="4">
        <v>3590</v>
      </c>
      <c r="F37" s="4">
        <v>5623</v>
      </c>
      <c r="G37" s="4">
        <v>16397</v>
      </c>
      <c r="H37" s="4">
        <v>7190</v>
      </c>
    </row>
    <row r="38" spans="1:8" ht="17.25" x14ac:dyDescent="0.25">
      <c r="A38" s="8" t="s">
        <v>47</v>
      </c>
      <c r="B38" s="9" t="s">
        <v>53</v>
      </c>
      <c r="C38" s="44">
        <v>4742</v>
      </c>
      <c r="D38" s="4">
        <v>224</v>
      </c>
      <c r="E38" s="4">
        <v>3795</v>
      </c>
      <c r="F38" s="4">
        <v>4746</v>
      </c>
      <c r="G38" s="4">
        <v>13507</v>
      </c>
      <c r="H38" s="30" t="s">
        <v>54</v>
      </c>
    </row>
    <row r="39" spans="1:8" x14ac:dyDescent="0.25">
      <c r="A39" s="28" t="s">
        <v>47</v>
      </c>
      <c r="B39" s="9" t="s">
        <v>57</v>
      </c>
      <c r="C39" s="44">
        <v>4742</v>
      </c>
      <c r="D39" s="4">
        <v>335</v>
      </c>
      <c r="E39" s="4">
        <v>4907</v>
      </c>
      <c r="F39" s="4">
        <v>3218</v>
      </c>
      <c r="G39" s="4">
        <v>13202</v>
      </c>
      <c r="H39" s="6" t="s">
        <v>104</v>
      </c>
    </row>
    <row r="40" spans="1:8" ht="17.25" x14ac:dyDescent="0.25">
      <c r="A40" s="28" t="s">
        <v>47</v>
      </c>
      <c r="B40" s="9" t="s">
        <v>58</v>
      </c>
      <c r="C40" s="44">
        <v>4742</v>
      </c>
      <c r="D40" s="44" t="s">
        <v>101</v>
      </c>
      <c r="E40" s="4">
        <v>3891</v>
      </c>
      <c r="F40" s="4">
        <v>1841</v>
      </c>
      <c r="G40" s="4">
        <v>11572</v>
      </c>
      <c r="H40" s="4">
        <v>1534</v>
      </c>
    </row>
    <row r="41" spans="1:8" ht="30" x14ac:dyDescent="0.25">
      <c r="A41" s="28" t="s">
        <v>47</v>
      </c>
      <c r="B41" s="9" t="s">
        <v>59</v>
      </c>
      <c r="C41" s="44">
        <v>4742</v>
      </c>
      <c r="D41" s="6" t="s">
        <v>104</v>
      </c>
      <c r="E41" s="4">
        <v>3174</v>
      </c>
      <c r="F41" s="4">
        <v>7565</v>
      </c>
      <c r="G41" s="4">
        <v>15481</v>
      </c>
      <c r="H41" s="6" t="s">
        <v>104</v>
      </c>
    </row>
    <row r="42" spans="1:8" ht="30" x14ac:dyDescent="0.25">
      <c r="A42" s="28" t="s">
        <v>47</v>
      </c>
      <c r="B42" s="9" t="s">
        <v>60</v>
      </c>
      <c r="C42" s="43" t="s">
        <v>105</v>
      </c>
      <c r="D42" s="4">
        <v>107</v>
      </c>
      <c r="E42" s="6" t="s">
        <v>104</v>
      </c>
      <c r="F42" s="4">
        <v>2544</v>
      </c>
      <c r="G42" s="4">
        <v>2651</v>
      </c>
      <c r="H42" s="4">
        <v>244</v>
      </c>
    </row>
    <row r="43" spans="1:8" ht="30" x14ac:dyDescent="0.25">
      <c r="A43" s="28" t="s">
        <v>47</v>
      </c>
      <c r="B43" s="9" t="s">
        <v>61</v>
      </c>
      <c r="C43" s="44">
        <v>4742</v>
      </c>
      <c r="D43" s="4">
        <v>177</v>
      </c>
      <c r="E43" s="4">
        <v>758</v>
      </c>
      <c r="F43" s="4">
        <v>1485</v>
      </c>
      <c r="G43" s="4">
        <v>7162</v>
      </c>
      <c r="H43" s="6" t="s">
        <v>104</v>
      </c>
    </row>
    <row r="44" spans="1:8" x14ac:dyDescent="0.25">
      <c r="A44" s="28" t="s">
        <v>47</v>
      </c>
      <c r="B44" s="9" t="s">
        <v>62</v>
      </c>
      <c r="C44" s="44">
        <v>4742</v>
      </c>
      <c r="D44" s="4">
        <v>1182</v>
      </c>
      <c r="E44" s="4">
        <v>4602</v>
      </c>
      <c r="F44" s="4">
        <v>4911</v>
      </c>
      <c r="G44" s="4">
        <v>15437</v>
      </c>
      <c r="H44" s="6" t="s">
        <v>104</v>
      </c>
    </row>
    <row r="45" spans="1:8" x14ac:dyDescent="0.25">
      <c r="A45" s="28" t="s">
        <v>47</v>
      </c>
      <c r="B45" s="9" t="s">
        <v>63</v>
      </c>
      <c r="C45" s="43">
        <v>4742</v>
      </c>
      <c r="D45" s="29">
        <v>-170</v>
      </c>
      <c r="E45" s="6" t="s">
        <v>104</v>
      </c>
      <c r="F45" s="4">
        <v>1456</v>
      </c>
      <c r="G45" s="4">
        <v>6028</v>
      </c>
      <c r="H45" s="6" t="s">
        <v>104</v>
      </c>
    </row>
    <row r="46" spans="1:8" x14ac:dyDescent="0.25">
      <c r="A46" s="28" t="s">
        <v>47</v>
      </c>
      <c r="B46" s="9" t="s">
        <v>64</v>
      </c>
      <c r="C46" s="44">
        <v>4742</v>
      </c>
      <c r="D46" s="4">
        <v>222</v>
      </c>
      <c r="E46" s="4">
        <v>3263</v>
      </c>
      <c r="F46" s="4">
        <v>5731</v>
      </c>
      <c r="G46" s="4">
        <v>13958</v>
      </c>
      <c r="H46" s="6" t="s">
        <v>104</v>
      </c>
    </row>
    <row r="47" spans="1:8" ht="17.25" x14ac:dyDescent="0.25">
      <c r="A47" s="28" t="s">
        <v>47</v>
      </c>
      <c r="B47" s="9" t="s">
        <v>65</v>
      </c>
      <c r="C47" s="6">
        <v>4742</v>
      </c>
      <c r="D47" s="24">
        <v>661</v>
      </c>
      <c r="E47" s="25">
        <v>2798</v>
      </c>
      <c r="F47" s="25">
        <v>3328</v>
      </c>
      <c r="G47" s="4">
        <v>11529</v>
      </c>
      <c r="H47" s="45" t="s">
        <v>102</v>
      </c>
    </row>
    <row r="48" spans="1:8" x14ac:dyDescent="0.25">
      <c r="A48" s="28" t="s">
        <v>47</v>
      </c>
      <c r="B48" s="9" t="s">
        <v>67</v>
      </c>
      <c r="C48" s="6">
        <v>4742</v>
      </c>
      <c r="D48" s="6" t="s">
        <v>104</v>
      </c>
      <c r="E48" s="4">
        <v>1563</v>
      </c>
      <c r="F48" s="4">
        <v>4089</v>
      </c>
      <c r="G48" s="4">
        <v>10394</v>
      </c>
      <c r="H48" s="4">
        <v>2765</v>
      </c>
    </row>
    <row r="49" spans="1:8" x14ac:dyDescent="0.25">
      <c r="A49" s="28" t="s">
        <v>47</v>
      </c>
      <c r="B49" s="9" t="s">
        <v>68</v>
      </c>
      <c r="C49" s="6">
        <v>3320</v>
      </c>
      <c r="D49" s="6" t="s">
        <v>104</v>
      </c>
      <c r="E49" s="4">
        <v>2213</v>
      </c>
      <c r="F49" s="4">
        <v>6315</v>
      </c>
      <c r="G49" s="4">
        <v>11848</v>
      </c>
      <c r="H49" s="6" t="s">
        <v>104</v>
      </c>
    </row>
    <row r="50" spans="1:8" ht="30" x14ac:dyDescent="0.25">
      <c r="A50" s="28" t="s">
        <v>47</v>
      </c>
      <c r="B50" s="9" t="s">
        <v>69</v>
      </c>
      <c r="C50" s="6">
        <v>4742</v>
      </c>
      <c r="D50" s="4">
        <v>631</v>
      </c>
      <c r="E50" s="4">
        <v>2803</v>
      </c>
      <c r="F50" s="4">
        <v>4327</v>
      </c>
      <c r="G50" s="4">
        <v>12503</v>
      </c>
      <c r="H50" s="4">
        <v>32</v>
      </c>
    </row>
    <row r="51" spans="1:8" x14ac:dyDescent="0.25">
      <c r="A51" s="28" t="s">
        <v>47</v>
      </c>
      <c r="B51" s="9" t="s">
        <v>70</v>
      </c>
      <c r="C51" s="6">
        <v>4742</v>
      </c>
      <c r="D51" s="4">
        <v>852</v>
      </c>
      <c r="E51" s="4">
        <v>3726</v>
      </c>
      <c r="F51" s="4">
        <v>7042</v>
      </c>
      <c r="G51" s="4">
        <v>16362</v>
      </c>
      <c r="H51" s="6" t="s">
        <v>104</v>
      </c>
    </row>
    <row r="52" spans="1:8" x14ac:dyDescent="0.25">
      <c r="A52" s="28" t="s">
        <v>47</v>
      </c>
      <c r="B52" s="9" t="s">
        <v>71</v>
      </c>
      <c r="C52" s="6">
        <v>4742</v>
      </c>
      <c r="D52" s="4">
        <v>1387</v>
      </c>
      <c r="E52" s="4">
        <v>3841</v>
      </c>
      <c r="F52" s="4">
        <v>8036</v>
      </c>
      <c r="G52" s="4">
        <v>18006</v>
      </c>
      <c r="H52" s="4">
        <v>200</v>
      </c>
    </row>
    <row r="53" spans="1:8" ht="17.25" x14ac:dyDescent="0.25">
      <c r="A53" s="28" t="s">
        <v>47</v>
      </c>
      <c r="B53" s="9" t="s">
        <v>72</v>
      </c>
      <c r="C53" s="6">
        <v>4742</v>
      </c>
      <c r="D53" s="6" t="s">
        <v>104</v>
      </c>
      <c r="E53" s="4">
        <v>4085</v>
      </c>
      <c r="F53" s="4">
        <v>6307</v>
      </c>
      <c r="G53" s="4">
        <v>15134</v>
      </c>
      <c r="H53" s="30" t="s">
        <v>73</v>
      </c>
    </row>
    <row r="54" spans="1:8" x14ac:dyDescent="0.25">
      <c r="A54" s="28" t="s">
        <v>47</v>
      </c>
      <c r="B54" s="9" t="s">
        <v>74</v>
      </c>
      <c r="C54" s="6">
        <v>4742</v>
      </c>
      <c r="D54" s="4">
        <v>151</v>
      </c>
      <c r="E54" s="4">
        <v>1570</v>
      </c>
      <c r="F54" s="4">
        <v>1647</v>
      </c>
      <c r="G54" s="4">
        <v>8110</v>
      </c>
      <c r="H54" s="6" t="s">
        <v>104</v>
      </c>
    </row>
    <row r="55" spans="1:8" x14ac:dyDescent="0.25">
      <c r="A55" s="28" t="s">
        <v>47</v>
      </c>
      <c r="B55" s="9" t="s">
        <v>75</v>
      </c>
      <c r="C55" s="6">
        <v>4742</v>
      </c>
      <c r="D55" s="4">
        <v>1555</v>
      </c>
      <c r="E55" s="4">
        <v>2451</v>
      </c>
      <c r="F55" s="4">
        <v>10148</v>
      </c>
      <c r="G55" s="4">
        <v>18896</v>
      </c>
      <c r="H55" s="6" t="s">
        <v>104</v>
      </c>
    </row>
    <row r="56" spans="1:8" x14ac:dyDescent="0.25">
      <c r="A56" s="11" t="s">
        <v>47</v>
      </c>
      <c r="B56" s="9" t="s">
        <v>77</v>
      </c>
      <c r="C56" s="6" t="s">
        <v>104</v>
      </c>
      <c r="D56" s="4">
        <v>491</v>
      </c>
      <c r="E56" s="4">
        <v>1728</v>
      </c>
      <c r="F56" s="4">
        <v>1972</v>
      </c>
      <c r="G56" s="4">
        <v>4191</v>
      </c>
      <c r="H56" s="4">
        <v>1506</v>
      </c>
    </row>
    <row r="57" spans="1:8" x14ac:dyDescent="0.25">
      <c r="A57" s="11" t="s">
        <v>47</v>
      </c>
      <c r="B57" s="9" t="s">
        <v>78</v>
      </c>
      <c r="C57" s="6">
        <v>3320</v>
      </c>
      <c r="D57" s="4">
        <v>884</v>
      </c>
      <c r="E57" s="4">
        <v>2315</v>
      </c>
      <c r="F57" s="4">
        <v>2221</v>
      </c>
      <c r="G57" s="4">
        <v>8740</v>
      </c>
      <c r="H57" s="6" t="s">
        <v>104</v>
      </c>
    </row>
    <row r="58" spans="1:8" ht="17.25" x14ac:dyDescent="0.25">
      <c r="A58" s="11" t="s">
        <v>47</v>
      </c>
      <c r="B58" s="9" t="s">
        <v>79</v>
      </c>
      <c r="C58" s="43" t="s">
        <v>105</v>
      </c>
      <c r="D58" s="30" t="s">
        <v>80</v>
      </c>
      <c r="E58" s="6" t="s">
        <v>104</v>
      </c>
      <c r="F58" s="6" t="s">
        <v>104</v>
      </c>
      <c r="G58" s="6">
        <v>7</v>
      </c>
      <c r="H58" s="30" t="s">
        <v>81</v>
      </c>
    </row>
    <row r="59" spans="1:8" ht="30" x14ac:dyDescent="0.25">
      <c r="A59" s="8" t="s">
        <v>50</v>
      </c>
      <c r="B59" s="23" t="s">
        <v>55</v>
      </c>
      <c r="C59" s="43" t="s">
        <v>48</v>
      </c>
      <c r="D59" s="4">
        <v>272</v>
      </c>
      <c r="E59" s="4">
        <v>2082</v>
      </c>
      <c r="F59" s="4">
        <v>2077</v>
      </c>
      <c r="G59" s="4">
        <v>4431</v>
      </c>
      <c r="H59" s="30" t="s">
        <v>56</v>
      </c>
    </row>
    <row r="60" spans="1:8" x14ac:dyDescent="0.25">
      <c r="A60" s="28" t="s">
        <v>50</v>
      </c>
      <c r="B60" s="9" t="s">
        <v>66</v>
      </c>
      <c r="C60" s="6">
        <v>4742</v>
      </c>
      <c r="D60" s="4">
        <v>614</v>
      </c>
      <c r="E60" s="4">
        <v>3149</v>
      </c>
      <c r="F60" s="4">
        <v>1681</v>
      </c>
      <c r="G60" s="4">
        <v>10186</v>
      </c>
      <c r="H60" s="4">
        <v>31273</v>
      </c>
    </row>
    <row r="61" spans="1:8" x14ac:dyDescent="0.25">
      <c r="A61" s="28" t="s">
        <v>50</v>
      </c>
      <c r="B61" s="9" t="s">
        <v>76</v>
      </c>
      <c r="C61" s="6" t="s">
        <v>104</v>
      </c>
      <c r="D61" s="5">
        <v>1161</v>
      </c>
      <c r="E61" s="26">
        <v>2043</v>
      </c>
      <c r="F61" s="4">
        <v>3049</v>
      </c>
      <c r="G61" s="4">
        <v>6253</v>
      </c>
      <c r="H61" s="6" t="s">
        <v>104</v>
      </c>
    </row>
    <row r="62" spans="1:8" x14ac:dyDescent="0.25">
      <c r="A62" s="55" t="s">
        <v>51</v>
      </c>
      <c r="B62" s="56"/>
      <c r="C62" s="12">
        <v>91996</v>
      </c>
      <c r="D62" s="12">
        <v>19682</v>
      </c>
      <c r="E62" s="12">
        <v>66417</v>
      </c>
      <c r="F62" s="12">
        <v>111055</v>
      </c>
      <c r="G62" s="12">
        <v>289150</v>
      </c>
      <c r="H62" s="12">
        <v>33883</v>
      </c>
    </row>
    <row r="63" spans="1:8" ht="30" x14ac:dyDescent="0.25">
      <c r="A63" s="49" t="s">
        <v>35</v>
      </c>
      <c r="B63" s="50" t="s">
        <v>36</v>
      </c>
      <c r="C63" s="54" t="s">
        <v>98</v>
      </c>
      <c r="D63" s="48" t="s">
        <v>104</v>
      </c>
      <c r="E63" s="47">
        <v>3914.32</v>
      </c>
      <c r="F63" s="47">
        <v>4827.5600000000004</v>
      </c>
      <c r="G63" s="47">
        <v>16139</v>
      </c>
      <c r="H63" s="47">
        <v>33151.199999999997</v>
      </c>
    </row>
    <row r="64" spans="1:8" x14ac:dyDescent="0.25">
      <c r="A64" s="49" t="s">
        <v>35</v>
      </c>
      <c r="B64" s="50" t="s">
        <v>37</v>
      </c>
      <c r="C64" s="48">
        <v>7397.27</v>
      </c>
      <c r="D64" s="47">
        <v>660.44</v>
      </c>
      <c r="E64" s="47">
        <v>2388.6999999999998</v>
      </c>
      <c r="F64" s="47">
        <v>9293.7900000000009</v>
      </c>
      <c r="G64" s="47">
        <v>19740.2</v>
      </c>
      <c r="H64" s="48" t="s">
        <v>104</v>
      </c>
    </row>
    <row r="65" spans="1:9" x14ac:dyDescent="0.25">
      <c r="A65" s="49" t="s">
        <v>35</v>
      </c>
      <c r="B65" s="53" t="s">
        <v>38</v>
      </c>
      <c r="C65" s="51">
        <v>863.01</v>
      </c>
      <c r="D65" s="47">
        <v>1353.91</v>
      </c>
      <c r="E65" s="47">
        <v>3701.15</v>
      </c>
      <c r="F65" s="47">
        <v>4663.43</v>
      </c>
      <c r="G65" s="47">
        <v>10581.5</v>
      </c>
      <c r="H65" s="48" t="s">
        <v>104</v>
      </c>
    </row>
    <row r="66" spans="1:9" x14ac:dyDescent="0.25">
      <c r="A66" s="49" t="s">
        <v>35</v>
      </c>
      <c r="B66" s="50" t="s">
        <v>39</v>
      </c>
      <c r="C66" s="51">
        <v>3452.06</v>
      </c>
      <c r="D66" s="47">
        <v>3300.12</v>
      </c>
      <c r="E66" s="47">
        <v>9107.86</v>
      </c>
      <c r="F66" s="47">
        <v>11436.28</v>
      </c>
      <c r="G66" s="47">
        <v>27296.32</v>
      </c>
      <c r="H66" s="48" t="s">
        <v>104</v>
      </c>
    </row>
    <row r="67" spans="1:9" ht="30" x14ac:dyDescent="0.25">
      <c r="A67" s="49" t="s">
        <v>35</v>
      </c>
      <c r="B67" s="50" t="s">
        <v>40</v>
      </c>
      <c r="C67" s="48">
        <v>5178.09</v>
      </c>
      <c r="D67" s="48" t="s">
        <v>104</v>
      </c>
      <c r="E67" s="47">
        <v>4135.18</v>
      </c>
      <c r="F67" s="47">
        <v>694.99</v>
      </c>
      <c r="G67" s="47">
        <v>10008.26</v>
      </c>
      <c r="H67" s="48" t="s">
        <v>104</v>
      </c>
    </row>
    <row r="68" spans="1:9" x14ac:dyDescent="0.25">
      <c r="A68" s="55" t="s">
        <v>41</v>
      </c>
      <c r="B68" s="56"/>
      <c r="C68" s="52">
        <v>24287</v>
      </c>
      <c r="D68" s="52">
        <v>5314.47</v>
      </c>
      <c r="E68" s="52">
        <v>23247.21</v>
      </c>
      <c r="F68" s="52">
        <v>30916.050000000007</v>
      </c>
      <c r="G68" s="52">
        <v>83764.73000000001</v>
      </c>
      <c r="H68" s="52">
        <v>33151.199999999997</v>
      </c>
    </row>
    <row r="69" spans="1:9" ht="30" x14ac:dyDescent="0.25">
      <c r="A69" s="9" t="s">
        <v>88</v>
      </c>
      <c r="B69" s="28" t="s">
        <v>89</v>
      </c>
      <c r="C69" s="10" t="s">
        <v>105</v>
      </c>
      <c r="D69" s="4">
        <v>414</v>
      </c>
      <c r="E69" s="4">
        <v>852</v>
      </c>
      <c r="F69" s="4">
        <v>1088</v>
      </c>
      <c r="G69" s="4">
        <f t="shared" ref="G69" si="1">SUM(C69:F69)</f>
        <v>2354</v>
      </c>
      <c r="H69" s="6" t="s">
        <v>104</v>
      </c>
    </row>
    <row r="70" spans="1:9" x14ac:dyDescent="0.25">
      <c r="A70" s="55" t="s">
        <v>90</v>
      </c>
      <c r="B70" s="56"/>
      <c r="C70" s="34" t="s">
        <v>105</v>
      </c>
      <c r="D70" s="34">
        <v>414</v>
      </c>
      <c r="E70" s="34">
        <v>852</v>
      </c>
      <c r="F70" s="34">
        <v>1088</v>
      </c>
      <c r="G70" s="34">
        <v>2354</v>
      </c>
      <c r="H70" s="34" t="s">
        <v>104</v>
      </c>
    </row>
    <row r="71" spans="1:9" x14ac:dyDescent="0.25">
      <c r="A71" s="38" t="s">
        <v>95</v>
      </c>
      <c r="B71" s="38"/>
      <c r="C71" s="38">
        <f>SUM(C5,C10,C33,C35,C62,C68,C70)</f>
        <v>233230</v>
      </c>
      <c r="D71" s="38">
        <f t="shared" ref="D71:H71" si="2">SUM(D5,D10,D33,D35,D62,D68,D70)</f>
        <v>43249.47</v>
      </c>
      <c r="E71" s="38">
        <f t="shared" si="2"/>
        <v>228321.21</v>
      </c>
      <c r="F71" s="38">
        <f t="shared" si="2"/>
        <v>309290.64999999997</v>
      </c>
      <c r="G71" s="38">
        <f t="shared" si="2"/>
        <v>814091.73</v>
      </c>
      <c r="H71" s="38">
        <f t="shared" si="2"/>
        <v>175316.7</v>
      </c>
    </row>
    <row r="72" spans="1:9" x14ac:dyDescent="0.25">
      <c r="A72" s="13"/>
      <c r="B72" s="39"/>
      <c r="C72" s="40"/>
      <c r="D72" s="40"/>
      <c r="E72" s="40"/>
      <c r="F72" s="40"/>
      <c r="G72" s="40"/>
      <c r="H72" s="42"/>
      <c r="I72" s="41"/>
    </row>
    <row r="73" spans="1:9" x14ac:dyDescent="0.25">
      <c r="A73" s="13" t="s">
        <v>7</v>
      </c>
      <c r="B73" s="14"/>
      <c r="C73" s="15"/>
      <c r="D73" s="15"/>
      <c r="E73" s="15"/>
      <c r="F73" s="15"/>
      <c r="G73" s="15"/>
      <c r="H73" s="18"/>
    </row>
    <row r="74" spans="1:9" x14ac:dyDescent="0.25">
      <c r="A74" s="16" t="s">
        <v>8</v>
      </c>
      <c r="B74" s="17"/>
      <c r="C74" s="17"/>
      <c r="D74" s="7"/>
      <c r="E74" s="7"/>
      <c r="F74" s="7"/>
      <c r="G74" s="7"/>
      <c r="H74" s="18"/>
    </row>
    <row r="75" spans="1:9" ht="17.25" x14ac:dyDescent="0.25">
      <c r="A75" s="19" t="s">
        <v>9</v>
      </c>
      <c r="B75" s="20"/>
      <c r="C75" s="21"/>
      <c r="D75" s="7"/>
      <c r="E75" s="7"/>
      <c r="F75" s="7"/>
      <c r="G75" s="7"/>
      <c r="H75" s="18"/>
    </row>
    <row r="76" spans="1:9" ht="17.25" x14ac:dyDescent="0.25">
      <c r="A76" s="27" t="s">
        <v>91</v>
      </c>
      <c r="B76" s="20"/>
      <c r="C76" s="21"/>
      <c r="D76" s="7"/>
      <c r="E76" s="7"/>
      <c r="F76" s="7"/>
      <c r="G76" s="7"/>
      <c r="H76" s="18"/>
    </row>
    <row r="77" spans="1:9" ht="17.25" x14ac:dyDescent="0.25">
      <c r="A77" s="22" t="s">
        <v>92</v>
      </c>
      <c r="B77" s="20"/>
      <c r="C77" s="21"/>
      <c r="D77" s="7"/>
      <c r="E77" s="7"/>
      <c r="F77" s="7"/>
      <c r="G77" s="7"/>
      <c r="H77" s="18"/>
    </row>
    <row r="78" spans="1:9" ht="17.25" x14ac:dyDescent="0.25">
      <c r="A78" s="27" t="s">
        <v>93</v>
      </c>
      <c r="B78" s="20"/>
      <c r="C78" s="21"/>
      <c r="D78" s="7"/>
      <c r="E78" s="7"/>
      <c r="F78" s="7"/>
      <c r="G78" s="7"/>
      <c r="H78" s="18"/>
    </row>
    <row r="79" spans="1:9" ht="17.25" x14ac:dyDescent="0.25">
      <c r="A79" s="27" t="s">
        <v>94</v>
      </c>
      <c r="B79" s="20"/>
      <c r="C79" s="21"/>
      <c r="D79" s="7"/>
      <c r="E79" s="7"/>
      <c r="F79" s="7"/>
      <c r="G79" s="7"/>
      <c r="H79" s="18"/>
    </row>
    <row r="80" spans="1:9" ht="17.25" x14ac:dyDescent="0.25">
      <c r="A80" s="27" t="s">
        <v>99</v>
      </c>
      <c r="B80" s="20"/>
      <c r="C80" s="21"/>
      <c r="D80" s="7"/>
      <c r="E80" s="7"/>
      <c r="F80" s="7"/>
      <c r="G80" s="7"/>
      <c r="H80" s="18"/>
    </row>
    <row r="81" spans="1:8" ht="17.25" x14ac:dyDescent="0.25">
      <c r="A81" s="27" t="s">
        <v>96</v>
      </c>
      <c r="B81" s="20"/>
      <c r="C81" s="21"/>
      <c r="D81" s="7"/>
      <c r="E81" s="7"/>
      <c r="F81" s="7"/>
      <c r="G81" s="7"/>
      <c r="H81" s="18"/>
    </row>
    <row r="82" spans="1:8" ht="17.25" x14ac:dyDescent="0.25">
      <c r="A82" s="27" t="s">
        <v>100</v>
      </c>
      <c r="B82" s="20"/>
      <c r="C82" s="21"/>
      <c r="D82" s="7"/>
      <c r="E82" s="7"/>
      <c r="F82" s="7"/>
      <c r="G82" s="7"/>
      <c r="H82" s="18"/>
    </row>
    <row r="83" spans="1:8" x14ac:dyDescent="0.25">
      <c r="A83" s="35"/>
      <c r="B83" s="36"/>
      <c r="C83" s="36"/>
      <c r="D83" s="36"/>
      <c r="E83" s="36"/>
      <c r="F83" s="36"/>
      <c r="G83" s="36"/>
      <c r="H83" s="37"/>
    </row>
  </sheetData>
  <sortState ref="A3:H70">
    <sortCondition ref="A2"/>
  </sortState>
  <mergeCells count="6">
    <mergeCell ref="A10:B10"/>
    <mergeCell ref="A5:B5"/>
    <mergeCell ref="A70:B70"/>
    <mergeCell ref="A62:B62"/>
    <mergeCell ref="A33:B33"/>
    <mergeCell ref="A68:B68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to Dec 2017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Ramsden</dc:creator>
  <cp:lastModifiedBy>Sainy Ribeiro</cp:lastModifiedBy>
  <cp:lastPrinted>2018-02-20T22:51:06Z</cp:lastPrinted>
  <dcterms:created xsi:type="dcterms:W3CDTF">2017-07-17T19:52:48Z</dcterms:created>
  <dcterms:modified xsi:type="dcterms:W3CDTF">2018-02-20T23:52:49Z</dcterms:modified>
</cp:coreProperties>
</file>