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LGPRDFILE02\Shared$\Group\Wellington\MinServices\8.2 Credit card releases\Folder for Publication\November 2018 - Ministers' Expenses - Q1\"/>
    </mc:Choice>
  </mc:AlternateContent>
  <bookViews>
    <workbookView xWindow="0" yWindow="0" windowWidth="19200" windowHeight="6430"/>
  </bookViews>
  <sheets>
    <sheet name="Jul-Sep 2018" sheetId="1" r:id="rId1"/>
  </sheets>
  <calcPr calcId="152511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32" i="1"/>
  <c r="I39" i="1"/>
  <c r="I40" i="1"/>
  <c r="H4" i="1"/>
  <c r="H5" i="1"/>
  <c r="H6" i="1"/>
  <c r="H7" i="1"/>
  <c r="H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G8" i="1"/>
  <c r="G32" i="1"/>
  <c r="G39" i="1"/>
  <c r="G40" i="1"/>
  <c r="F8" i="1"/>
  <c r="F32" i="1"/>
  <c r="F39" i="1"/>
  <c r="F40" i="1"/>
  <c r="E8" i="1"/>
  <c r="E32" i="1"/>
  <c r="E39" i="1"/>
  <c r="E40" i="1"/>
  <c r="D8" i="1"/>
  <c r="D32" i="1"/>
  <c r="D39" i="1"/>
  <c r="D40" i="1"/>
</calcChain>
</file>

<file path=xl/sharedStrings.xml><?xml version="1.0" encoding="utf-8"?>
<sst xmlns="http://schemas.openxmlformats.org/spreadsheetml/2006/main" count="53" uniqueCount="53">
  <si>
    <t>MEMBERS OF THE EXECUTIVE EXPENSES FROM 1 JULY - 30 SEPTEMBER 2018</t>
  </si>
  <si>
    <t>Party</t>
  </si>
  <si>
    <t>Wellington Accommodation</t>
  </si>
  <si>
    <t xml:space="preserve">Out of Wellington Accommodation </t>
  </si>
  <si>
    <t xml:space="preserve"> Domestic Air Travel</t>
  </si>
  <si>
    <t xml:space="preserve"> Surface Travel (Ministers, Spouse and staff)</t>
  </si>
  <si>
    <t xml:space="preserve">Sub Total Internal Costs </t>
  </si>
  <si>
    <r>
      <t>Official Cabinet Approved International Travel</t>
    </r>
    <r>
      <rPr>
        <i/>
        <sz val="11"/>
        <rFont val="Calibri"/>
        <family val="2"/>
        <scheme val="minor"/>
      </rPr>
      <t xml:space="preserve"> (A) </t>
    </r>
  </si>
  <si>
    <t>Green Party</t>
  </si>
  <si>
    <t>Hon Eugenie Sage</t>
  </si>
  <si>
    <t>Hon James Shaw</t>
  </si>
  <si>
    <t>Hon Julie Anne Genter</t>
  </si>
  <si>
    <t>Jan Logie</t>
  </si>
  <si>
    <t>Green Party Total</t>
  </si>
  <si>
    <t xml:space="preserve">Labour </t>
  </si>
  <si>
    <t>Hon Andrew Little</t>
  </si>
  <si>
    <t>Hon Aupito Su'a William Sio</t>
  </si>
  <si>
    <t>Hon Carmel Sepuloni</t>
  </si>
  <si>
    <t>Hon Chris Hipkins</t>
  </si>
  <si>
    <t>Hon Clare Curran</t>
  </si>
  <si>
    <t>Hon Damien O'Connor</t>
  </si>
  <si>
    <t>Hon David Clark</t>
  </si>
  <si>
    <t>Hon David Parker</t>
  </si>
  <si>
    <t>Hon Grant Robertson</t>
  </si>
  <si>
    <t>Hon Iain Lees-Galloway</t>
  </si>
  <si>
    <t>Hon Jenny Salesa</t>
  </si>
  <si>
    <t>Hon Kelvin Davis</t>
  </si>
  <si>
    <t>Hon Kris Faafoi</t>
  </si>
  <si>
    <t>Hon Megan Woods</t>
  </si>
  <si>
    <t>Hon Meka Whaitiri</t>
  </si>
  <si>
    <t>Hon Nanaia Mahuta</t>
  </si>
  <si>
    <t>Hon Peeni Henare</t>
  </si>
  <si>
    <t>Hon Phil Twyford</t>
  </si>
  <si>
    <t>Hon Stuart Nash</t>
  </si>
  <si>
    <t>Hon Willie Jackson</t>
  </si>
  <si>
    <t>Michael Wood</t>
  </si>
  <si>
    <t>Rt Hon Jacinda Ardern</t>
  </si>
  <si>
    <t>(B)</t>
  </si>
  <si>
    <t>Labour  Total</t>
  </si>
  <si>
    <t>NZ First</t>
  </si>
  <si>
    <t>Fletcher Tabuteau</t>
  </si>
  <si>
    <t>Hon Ron Mark</t>
  </si>
  <si>
    <t>Hon Shane Jones</t>
  </si>
  <si>
    <t>Hon Tracey Martin</t>
  </si>
  <si>
    <t>Rt Hon Winston Peters</t>
  </si>
  <si>
    <t>NZ First Total</t>
  </si>
  <si>
    <t>Total Green, Labour, NZ First</t>
  </si>
  <si>
    <t>Notes</t>
  </si>
  <si>
    <t>These figures may include expenses incurred in previous quarters due to the timing of invoicing.</t>
  </si>
  <si>
    <t>Excludes GST, Fringe Benefit Tax &amp; depreciation as applicable</t>
  </si>
  <si>
    <r>
      <rPr>
        <i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Ministers, spouse, staff, MPs or students where relevant</t>
    </r>
  </si>
  <si>
    <r>
      <rPr>
        <i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This figure includes travel costs of $11,206 for the Rt Hon Jacinda Ardern's partner and child that have subsequently been paid </t>
    </r>
  </si>
  <si>
    <t xml:space="preserve">       personally.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</si>
</sst>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#_);\(#,###\);\-_)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0" fillId="0" borderId="9" xfId="0" applyNumberFormat="1" applyFont="1" applyBorder="1"/>
    <xf numFmtId="164" fontId="0" fillId="0" borderId="10" xfId="0" applyNumberFormat="1" applyFont="1" applyBorder="1"/>
    <xf numFmtId="164" fontId="0" fillId="0" borderId="0" xfId="0" applyNumberFormat="1" applyFont="1" applyBorder="1"/>
    <xf numFmtId="164" fontId="0" fillId="0" borderId="11" xfId="0" applyNumberFormat="1" applyFont="1" applyBorder="1"/>
    <xf numFmtId="0" fontId="0" fillId="0" borderId="12" xfId="0" applyBorder="1"/>
    <xf numFmtId="43" fontId="0" fillId="0" borderId="0" xfId="1" applyFont="1" applyBorder="1"/>
    <xf numFmtId="0" fontId="0" fillId="0" borderId="8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5" fillId="0" borderId="12" xfId="0" applyFont="1" applyBorder="1"/>
    <xf numFmtId="0" fontId="2" fillId="2" borderId="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4" fontId="2" fillId="2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0" fontId="0" fillId="0" borderId="0" xfId="0" applyFont="1" applyFill="1" applyBorder="1" applyAlignment="1">
      <alignment horizontal="left" indent="1"/>
    </xf>
    <xf numFmtId="0" fontId="2" fillId="2" borderId="1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4" fontId="2" fillId="2" borderId="1" xfId="0" applyNumberFormat="1" applyFont="1" applyFill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164" fontId="0" fillId="0" borderId="0" xfId="0" applyNumberFormat="1"/>
    <xf numFmtId="164" fontId="0" fillId="0" borderId="0" xfId="0" applyNumberFormat="1" applyBorder="1"/>
    <xf numFmtId="0" fontId="2" fillId="0" borderId="18" xfId="0" applyFont="1" applyBorder="1"/>
    <xf numFmtId="0" fontId="2" fillId="0" borderId="19" xfId="0" applyFont="1" applyBorder="1"/>
    <xf numFmtId="0" fontId="0" fillId="0" borderId="19" xfId="0" applyBorder="1"/>
    <xf numFmtId="164" fontId="0" fillId="0" borderId="19" xfId="0" applyNumberFormat="1" applyBorder="1"/>
    <xf numFmtId="0" fontId="0" fillId="0" borderId="20" xfId="0" applyBorder="1"/>
    <xf numFmtId="0" fontId="0" fillId="0" borderId="11" xfId="0" applyFont="1" applyBorder="1"/>
    <xf numFmtId="0" fontId="0" fillId="0" borderId="0" xfId="0" applyFont="1" applyBorder="1"/>
    <xf numFmtId="0" fontId="0" fillId="0" borderId="10" xfId="0" applyFont="1" applyBorder="1"/>
    <xf numFmtId="0" fontId="0" fillId="0" borderId="0" xfId="0" applyFont="1"/>
    <xf numFmtId="0" fontId="0" fillId="0" borderId="11" xfId="0" applyBorder="1"/>
    <xf numFmtId="0" fontId="0" fillId="0" borderId="10" xfId="0" applyBorder="1"/>
    <xf numFmtId="0" fontId="6" fillId="0" borderId="21" xfId="0" quotePrefix="1" applyFont="1" applyBorder="1"/>
    <xf numFmtId="0" fontId="6" fillId="0" borderId="22" xfId="0" quotePrefix="1" applyFont="1" applyBorder="1"/>
    <xf numFmtId="0" fontId="0" fillId="0" borderId="22" xfId="0" applyBorder="1"/>
    <xf numFmtId="0" fontId="0" fillId="0" borderId="23" xfId="0" applyBorder="1"/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3"/>
  <sheetViews>
    <sheetView tabSelected="1" topLeftCell="A43" workbookViewId="0">
      <selection activeCell="E54" sqref="E54"/>
    </sheetView>
  </sheetViews>
  <sheetFormatPr defaultColWidth="9.1796875" defaultRowHeight="14.5" x14ac:dyDescent="0.35"/>
  <cols>
    <col min="1" max="1" width="2.1796875" customWidth="1"/>
    <col min="2" max="2" width="26.453125" customWidth="1"/>
    <col min="3" max="3" width="3.54296875" customWidth="1"/>
    <col min="4" max="4" width="17.81640625" customWidth="1"/>
    <col min="5" max="5" width="15.1796875" customWidth="1"/>
    <col min="6" max="6" width="11.1796875" customWidth="1"/>
    <col min="7" max="7" width="12.54296875" bestFit="1" customWidth="1"/>
    <col min="8" max="8" width="13.26953125" customWidth="1"/>
    <col min="9" max="9" width="11.81640625" style="6" customWidth="1"/>
    <col min="10" max="10" width="3.90625" bestFit="1" customWidth="1"/>
    <col min="11" max="13" width="10" customWidth="1"/>
    <col min="14" max="15" width="9.81640625" bestFit="1" customWidth="1"/>
  </cols>
  <sheetData>
    <row r="1" spans="2:15" ht="15" thickBot="1" x14ac:dyDescent="0.4">
      <c r="B1" s="51" t="s">
        <v>0</v>
      </c>
      <c r="C1" s="51"/>
      <c r="D1" s="51"/>
      <c r="E1" s="51"/>
      <c r="F1" s="51"/>
      <c r="G1" s="51"/>
      <c r="H1" s="51"/>
      <c r="I1" s="51"/>
    </row>
    <row r="2" spans="2:15" ht="72.5" x14ac:dyDescent="0.35">
      <c r="B2" s="1" t="s">
        <v>1</v>
      </c>
      <c r="C2" s="2"/>
      <c r="D2" s="3" t="s">
        <v>2</v>
      </c>
      <c r="E2" s="4" t="s">
        <v>3</v>
      </c>
      <c r="F2" s="4" t="s">
        <v>4</v>
      </c>
      <c r="G2" s="4" t="s">
        <v>5</v>
      </c>
      <c r="H2" s="5" t="s">
        <v>6</v>
      </c>
      <c r="I2" s="52" t="s">
        <v>7</v>
      </c>
      <c r="J2" s="53"/>
      <c r="L2" s="6"/>
      <c r="M2" s="6"/>
      <c r="N2" s="6"/>
      <c r="O2" s="6"/>
    </row>
    <row r="3" spans="2:15" x14ac:dyDescent="0.35">
      <c r="B3" s="7" t="s">
        <v>8</v>
      </c>
      <c r="C3" s="8"/>
      <c r="D3" s="9"/>
      <c r="E3" s="10"/>
      <c r="F3" s="10"/>
      <c r="G3" s="10"/>
      <c r="H3" s="11"/>
      <c r="I3" s="12"/>
      <c r="J3" s="13"/>
      <c r="L3" s="8"/>
      <c r="M3" s="14"/>
      <c r="N3" s="14"/>
      <c r="O3" s="14"/>
    </row>
    <row r="4" spans="2:15" x14ac:dyDescent="0.35">
      <c r="B4" s="15" t="s">
        <v>9</v>
      </c>
      <c r="C4" s="16"/>
      <c r="D4" s="9">
        <v>7249</v>
      </c>
      <c r="E4" s="10">
        <v>1901</v>
      </c>
      <c r="F4" s="10">
        <v>13762</v>
      </c>
      <c r="G4" s="10">
        <v>7271</v>
      </c>
      <c r="H4" s="11">
        <f>SUM(D4:G4)</f>
        <v>30183</v>
      </c>
      <c r="I4" s="12">
        <v>0</v>
      </c>
      <c r="J4" s="13"/>
      <c r="L4" s="6"/>
      <c r="M4" s="14"/>
      <c r="N4" s="14"/>
      <c r="O4" s="14"/>
    </row>
    <row r="5" spans="2:15" x14ac:dyDescent="0.35">
      <c r="B5" s="15" t="s">
        <v>10</v>
      </c>
      <c r="C5" s="16"/>
      <c r="D5" s="9">
        <v>0</v>
      </c>
      <c r="E5" s="10">
        <v>2755</v>
      </c>
      <c r="F5" s="10">
        <v>9523</v>
      </c>
      <c r="G5" s="10">
        <v>7862</v>
      </c>
      <c r="H5" s="11">
        <f t="shared" ref="H5:H7" si="0">SUM(D5:G5)</f>
        <v>20140</v>
      </c>
      <c r="I5" s="12">
        <v>54742</v>
      </c>
      <c r="J5" s="13"/>
      <c r="L5" s="6"/>
      <c r="M5" s="14"/>
      <c r="N5" s="14"/>
      <c r="O5" s="14"/>
    </row>
    <row r="6" spans="2:15" x14ac:dyDescent="0.35">
      <c r="B6" s="15" t="s">
        <v>11</v>
      </c>
      <c r="C6" s="16"/>
      <c r="D6" s="9">
        <v>6214</v>
      </c>
      <c r="E6" s="10">
        <v>0</v>
      </c>
      <c r="F6" s="10">
        <v>2631</v>
      </c>
      <c r="G6" s="10">
        <v>1635</v>
      </c>
      <c r="H6" s="11">
        <f t="shared" si="0"/>
        <v>10480</v>
      </c>
      <c r="I6" s="12">
        <v>-30</v>
      </c>
      <c r="J6" s="17"/>
      <c r="L6" s="6"/>
      <c r="M6" s="14"/>
      <c r="N6" s="14"/>
      <c r="O6" s="14"/>
    </row>
    <row r="7" spans="2:15" x14ac:dyDescent="0.35">
      <c r="B7" s="15" t="s">
        <v>12</v>
      </c>
      <c r="C7" s="16"/>
      <c r="D7" s="9">
        <v>0</v>
      </c>
      <c r="E7" s="10">
        <v>1475</v>
      </c>
      <c r="F7" s="10">
        <v>9231</v>
      </c>
      <c r="G7" s="10">
        <v>2070</v>
      </c>
      <c r="H7" s="11">
        <f t="shared" si="0"/>
        <v>12776</v>
      </c>
      <c r="I7" s="12">
        <v>33843</v>
      </c>
      <c r="J7" s="13"/>
      <c r="L7" s="6"/>
      <c r="M7" s="14"/>
      <c r="N7" s="14"/>
      <c r="O7" s="14"/>
    </row>
    <row r="8" spans="2:15" x14ac:dyDescent="0.35">
      <c r="B8" s="18" t="s">
        <v>13</v>
      </c>
      <c r="C8" s="19"/>
      <c r="D8" s="20">
        <f>SUM(D4:D7)</f>
        <v>13463</v>
      </c>
      <c r="E8" s="21">
        <f t="shared" ref="E8:I8" si="1">SUM(E4:E7)</f>
        <v>6131</v>
      </c>
      <c r="F8" s="21">
        <f t="shared" si="1"/>
        <v>35147</v>
      </c>
      <c r="G8" s="21">
        <f t="shared" si="1"/>
        <v>18838</v>
      </c>
      <c r="H8" s="22">
        <f t="shared" si="1"/>
        <v>73579</v>
      </c>
      <c r="I8" s="23">
        <f t="shared" si="1"/>
        <v>88555</v>
      </c>
      <c r="J8" s="24"/>
      <c r="L8" s="6"/>
      <c r="M8" s="14"/>
      <c r="N8" s="14"/>
      <c r="O8" s="14"/>
    </row>
    <row r="9" spans="2:15" x14ac:dyDescent="0.35">
      <c r="B9" s="7" t="s">
        <v>14</v>
      </c>
      <c r="C9" s="8"/>
      <c r="D9" s="9"/>
      <c r="E9" s="10"/>
      <c r="F9" s="10"/>
      <c r="G9" s="10"/>
      <c r="H9" s="11"/>
      <c r="I9" s="12"/>
      <c r="J9" s="13"/>
      <c r="L9" s="6"/>
      <c r="M9" s="14"/>
      <c r="N9" s="14"/>
      <c r="O9" s="14"/>
    </row>
    <row r="10" spans="2:15" x14ac:dyDescent="0.35">
      <c r="B10" s="15" t="s">
        <v>15</v>
      </c>
      <c r="C10" s="16"/>
      <c r="D10" s="9">
        <v>0</v>
      </c>
      <c r="E10" s="10">
        <v>3999</v>
      </c>
      <c r="F10" s="10">
        <v>14238</v>
      </c>
      <c r="G10" s="10">
        <v>14493</v>
      </c>
      <c r="H10" s="11">
        <f t="shared" ref="H10:H31" si="2">SUM(D10:G10)</f>
        <v>32730</v>
      </c>
      <c r="I10" s="12">
        <v>19842.599999999999</v>
      </c>
      <c r="J10" s="13"/>
      <c r="L10" s="6"/>
      <c r="M10" s="14"/>
      <c r="N10" s="14"/>
      <c r="O10" s="14"/>
    </row>
    <row r="11" spans="2:15" x14ac:dyDescent="0.35">
      <c r="B11" s="15" t="s">
        <v>16</v>
      </c>
      <c r="C11" s="16"/>
      <c r="D11" s="9">
        <v>1278</v>
      </c>
      <c r="E11" s="10">
        <v>1599</v>
      </c>
      <c r="F11" s="10">
        <v>16037</v>
      </c>
      <c r="G11" s="10">
        <v>8838</v>
      </c>
      <c r="H11" s="11">
        <f t="shared" si="2"/>
        <v>27752</v>
      </c>
      <c r="I11" s="12">
        <v>5614</v>
      </c>
      <c r="J11" s="13"/>
      <c r="L11" s="6"/>
      <c r="M11" s="14"/>
      <c r="N11" s="14"/>
      <c r="O11" s="14"/>
    </row>
    <row r="12" spans="2:15" x14ac:dyDescent="0.35">
      <c r="B12" s="15" t="s">
        <v>17</v>
      </c>
      <c r="C12" s="16"/>
      <c r="D12" s="9">
        <v>7249</v>
      </c>
      <c r="E12" s="10">
        <v>547</v>
      </c>
      <c r="F12" s="10">
        <v>11915</v>
      </c>
      <c r="G12" s="10">
        <v>12438</v>
      </c>
      <c r="H12" s="11">
        <f t="shared" si="2"/>
        <v>32149</v>
      </c>
      <c r="I12" s="12">
        <v>30328</v>
      </c>
      <c r="J12" s="13"/>
      <c r="L12" s="6"/>
      <c r="M12" s="14"/>
      <c r="N12" s="14"/>
      <c r="O12" s="14"/>
    </row>
    <row r="13" spans="2:15" x14ac:dyDescent="0.35">
      <c r="B13" s="15" t="s">
        <v>18</v>
      </c>
      <c r="C13" s="25"/>
      <c r="D13" s="9">
        <v>0</v>
      </c>
      <c r="E13" s="10">
        <v>0</v>
      </c>
      <c r="F13" s="10">
        <v>5314</v>
      </c>
      <c r="G13" s="10">
        <v>11815</v>
      </c>
      <c r="H13" s="11">
        <f t="shared" si="2"/>
        <v>17129</v>
      </c>
      <c r="I13" s="12">
        <v>23612</v>
      </c>
      <c r="J13" s="13"/>
      <c r="L13" s="6"/>
      <c r="M13" s="14"/>
      <c r="N13" s="14"/>
      <c r="O13" s="14"/>
    </row>
    <row r="14" spans="2:15" x14ac:dyDescent="0.35">
      <c r="B14" s="15" t="s">
        <v>19</v>
      </c>
      <c r="C14" s="25"/>
      <c r="D14" s="9">
        <v>9247</v>
      </c>
      <c r="E14" s="10">
        <v>223</v>
      </c>
      <c r="F14" s="10">
        <v>6046</v>
      </c>
      <c r="G14" s="10">
        <v>6688</v>
      </c>
      <c r="H14" s="11">
        <f t="shared" si="2"/>
        <v>22204</v>
      </c>
      <c r="I14" s="12">
        <v>4532</v>
      </c>
      <c r="J14" s="13"/>
      <c r="L14" s="6"/>
      <c r="M14" s="14"/>
      <c r="N14" s="14"/>
      <c r="O14" s="14"/>
    </row>
    <row r="15" spans="2:15" x14ac:dyDescent="0.35">
      <c r="B15" s="15" t="s">
        <v>20</v>
      </c>
      <c r="C15" s="25"/>
      <c r="D15" s="9">
        <v>5696</v>
      </c>
      <c r="E15" s="10">
        <v>2038</v>
      </c>
      <c r="F15" s="10">
        <v>15420</v>
      </c>
      <c r="G15" s="10">
        <v>11815</v>
      </c>
      <c r="H15" s="11">
        <f t="shared" si="2"/>
        <v>34969</v>
      </c>
      <c r="I15" s="12">
        <v>48467</v>
      </c>
      <c r="J15" s="13"/>
      <c r="L15" s="6"/>
      <c r="M15" s="14"/>
      <c r="N15" s="14"/>
      <c r="O15" s="14"/>
    </row>
    <row r="16" spans="2:15" x14ac:dyDescent="0.35">
      <c r="B16" s="15" t="s">
        <v>21</v>
      </c>
      <c r="C16" s="25"/>
      <c r="D16" s="9">
        <v>7249</v>
      </c>
      <c r="E16" s="10">
        <v>564</v>
      </c>
      <c r="F16" s="10">
        <v>14366</v>
      </c>
      <c r="G16" s="10">
        <v>13221</v>
      </c>
      <c r="H16" s="11">
        <f t="shared" si="2"/>
        <v>35400</v>
      </c>
      <c r="I16" s="12">
        <v>25998</v>
      </c>
      <c r="J16" s="13"/>
      <c r="L16" s="6"/>
      <c r="M16" s="14"/>
      <c r="N16" s="14"/>
      <c r="O16" s="14"/>
    </row>
    <row r="17" spans="2:15" x14ac:dyDescent="0.35">
      <c r="B17" s="15" t="s">
        <v>22</v>
      </c>
      <c r="C17" s="25"/>
      <c r="D17" s="9">
        <v>10356</v>
      </c>
      <c r="E17" s="10">
        <v>1613</v>
      </c>
      <c r="F17" s="10">
        <v>14094</v>
      </c>
      <c r="G17" s="10">
        <v>9864</v>
      </c>
      <c r="H17" s="11">
        <f t="shared" si="2"/>
        <v>35927</v>
      </c>
      <c r="I17" s="12">
        <v>74256</v>
      </c>
      <c r="J17" s="13"/>
      <c r="L17" s="6"/>
      <c r="M17" s="14"/>
      <c r="N17" s="14"/>
      <c r="O17" s="14"/>
    </row>
    <row r="18" spans="2:15" x14ac:dyDescent="0.35">
      <c r="B18" s="15" t="s">
        <v>23</v>
      </c>
      <c r="C18" s="25"/>
      <c r="D18" s="9">
        <v>0</v>
      </c>
      <c r="E18" s="10">
        <v>3864</v>
      </c>
      <c r="F18" s="10">
        <v>13479</v>
      </c>
      <c r="G18" s="10">
        <v>10849</v>
      </c>
      <c r="H18" s="11">
        <f t="shared" si="2"/>
        <v>28192</v>
      </c>
      <c r="I18" s="12">
        <v>2969</v>
      </c>
      <c r="J18" s="13"/>
      <c r="L18" s="6"/>
      <c r="M18" s="14"/>
      <c r="N18" s="14"/>
      <c r="O18" s="14"/>
    </row>
    <row r="19" spans="2:15" x14ac:dyDescent="0.35">
      <c r="B19" s="15" t="s">
        <v>24</v>
      </c>
      <c r="C19" s="25"/>
      <c r="D19" s="9">
        <v>10356</v>
      </c>
      <c r="E19" s="10">
        <v>1819</v>
      </c>
      <c r="F19" s="10">
        <v>6774</v>
      </c>
      <c r="G19" s="10">
        <v>10317</v>
      </c>
      <c r="H19" s="11">
        <f t="shared" si="2"/>
        <v>29266</v>
      </c>
      <c r="I19" s="12">
        <v>13989.84</v>
      </c>
      <c r="J19" s="13"/>
      <c r="L19" s="6"/>
      <c r="M19" s="14"/>
      <c r="N19" s="14"/>
      <c r="O19" s="14"/>
    </row>
    <row r="20" spans="2:15" x14ac:dyDescent="0.35">
      <c r="B20" s="15" t="s">
        <v>25</v>
      </c>
      <c r="C20" s="25"/>
      <c r="D20" s="9">
        <v>10356</v>
      </c>
      <c r="E20" s="10">
        <v>1508</v>
      </c>
      <c r="F20" s="10">
        <v>15336</v>
      </c>
      <c r="G20" s="10">
        <v>12845</v>
      </c>
      <c r="H20" s="11">
        <f t="shared" si="2"/>
        <v>40045</v>
      </c>
      <c r="I20" s="12">
        <v>14638</v>
      </c>
      <c r="J20" s="13"/>
      <c r="L20" s="6"/>
      <c r="M20" s="14"/>
      <c r="N20" s="14"/>
      <c r="O20" s="14"/>
    </row>
    <row r="21" spans="2:15" x14ac:dyDescent="0.35">
      <c r="B21" s="15" t="s">
        <v>26</v>
      </c>
      <c r="C21" s="25"/>
      <c r="D21" s="9">
        <v>10356</v>
      </c>
      <c r="E21" s="10">
        <v>3479</v>
      </c>
      <c r="F21" s="10">
        <v>11767</v>
      </c>
      <c r="G21" s="10">
        <v>6993</v>
      </c>
      <c r="H21" s="11">
        <f t="shared" si="2"/>
        <v>32595</v>
      </c>
      <c r="I21" s="12">
        <v>28621</v>
      </c>
      <c r="J21" s="13"/>
      <c r="L21" s="6"/>
      <c r="M21" s="14"/>
      <c r="N21" s="14"/>
      <c r="O21" s="14"/>
    </row>
    <row r="22" spans="2:15" x14ac:dyDescent="0.35">
      <c r="B22" s="15" t="s">
        <v>27</v>
      </c>
      <c r="C22" s="25"/>
      <c r="D22" s="9">
        <v>0</v>
      </c>
      <c r="E22" s="10">
        <v>174</v>
      </c>
      <c r="F22" s="10">
        <v>11749</v>
      </c>
      <c r="G22" s="10">
        <v>12794</v>
      </c>
      <c r="H22" s="11">
        <f t="shared" si="2"/>
        <v>24717</v>
      </c>
      <c r="I22" s="12">
        <v>5943</v>
      </c>
      <c r="J22" s="17"/>
      <c r="L22" s="6"/>
      <c r="M22" s="14"/>
      <c r="N22" s="14"/>
      <c r="O22" s="14"/>
    </row>
    <row r="23" spans="2:15" x14ac:dyDescent="0.35">
      <c r="B23" s="15" t="s">
        <v>28</v>
      </c>
      <c r="C23" s="25"/>
      <c r="D23" s="9">
        <v>10356</v>
      </c>
      <c r="E23" s="10">
        <v>930</v>
      </c>
      <c r="F23" s="10">
        <v>11380</v>
      </c>
      <c r="G23" s="10">
        <v>9861</v>
      </c>
      <c r="H23" s="11">
        <f t="shared" si="2"/>
        <v>32527</v>
      </c>
      <c r="I23" s="12">
        <v>12772</v>
      </c>
      <c r="J23" s="13"/>
      <c r="L23" s="6"/>
      <c r="M23" s="14"/>
      <c r="N23" s="14"/>
      <c r="O23" s="14"/>
    </row>
    <row r="24" spans="2:15" x14ac:dyDescent="0.35">
      <c r="B24" s="15" t="s">
        <v>29</v>
      </c>
      <c r="C24" s="25"/>
      <c r="D24" s="9">
        <v>10356</v>
      </c>
      <c r="E24" s="10">
        <v>1350</v>
      </c>
      <c r="F24" s="10">
        <v>14266</v>
      </c>
      <c r="G24" s="10">
        <v>5794</v>
      </c>
      <c r="H24" s="11">
        <f t="shared" si="2"/>
        <v>31766</v>
      </c>
      <c r="I24" s="12">
        <v>0</v>
      </c>
      <c r="J24" s="13"/>
      <c r="L24" s="6"/>
      <c r="M24" s="14"/>
      <c r="N24" s="14"/>
      <c r="O24" s="14"/>
    </row>
    <row r="25" spans="2:15" x14ac:dyDescent="0.35">
      <c r="B25" s="15" t="s">
        <v>30</v>
      </c>
      <c r="C25" s="16"/>
      <c r="D25" s="9">
        <v>10356</v>
      </c>
      <c r="E25" s="10">
        <v>4291</v>
      </c>
      <c r="F25" s="10">
        <v>15143</v>
      </c>
      <c r="G25" s="10">
        <v>11376</v>
      </c>
      <c r="H25" s="11">
        <f t="shared" si="2"/>
        <v>41166</v>
      </c>
      <c r="I25" s="12">
        <v>39403</v>
      </c>
      <c r="J25" s="13"/>
      <c r="L25" s="6"/>
      <c r="M25" s="14"/>
      <c r="N25" s="14"/>
      <c r="O25" s="14"/>
    </row>
    <row r="26" spans="2:15" x14ac:dyDescent="0.35">
      <c r="B26" s="15" t="s">
        <v>31</v>
      </c>
      <c r="C26" s="16"/>
      <c r="D26" s="9">
        <v>3988</v>
      </c>
      <c r="E26" s="10">
        <v>2110</v>
      </c>
      <c r="F26" s="10">
        <v>12572</v>
      </c>
      <c r="G26" s="10">
        <v>9636</v>
      </c>
      <c r="H26" s="11">
        <f t="shared" si="2"/>
        <v>28306</v>
      </c>
      <c r="I26" s="12">
        <v>22576</v>
      </c>
      <c r="J26" s="13"/>
      <c r="L26" s="6"/>
      <c r="M26" s="14"/>
      <c r="N26" s="14"/>
      <c r="O26" s="14"/>
    </row>
    <row r="27" spans="2:15" x14ac:dyDescent="0.35">
      <c r="B27" s="15" t="s">
        <v>32</v>
      </c>
      <c r="C27" s="16"/>
      <c r="D27" s="9">
        <v>10356</v>
      </c>
      <c r="E27" s="10">
        <v>1469</v>
      </c>
      <c r="F27" s="10">
        <v>13437</v>
      </c>
      <c r="G27" s="10">
        <v>19004</v>
      </c>
      <c r="H27" s="11">
        <f t="shared" si="2"/>
        <v>44266</v>
      </c>
      <c r="I27" s="12">
        <v>2379</v>
      </c>
      <c r="J27" s="13"/>
      <c r="L27" s="6"/>
      <c r="M27" s="6"/>
      <c r="N27" s="6"/>
      <c r="O27" s="6"/>
    </row>
    <row r="28" spans="2:15" x14ac:dyDescent="0.35">
      <c r="B28" s="15" t="s">
        <v>33</v>
      </c>
      <c r="C28" s="16"/>
      <c r="D28" s="9">
        <v>10356</v>
      </c>
      <c r="E28" s="10">
        <v>6403</v>
      </c>
      <c r="F28" s="10">
        <v>16628</v>
      </c>
      <c r="G28" s="10">
        <v>6683</v>
      </c>
      <c r="H28" s="11">
        <f t="shared" si="2"/>
        <v>40070</v>
      </c>
      <c r="I28" s="12">
        <v>5528</v>
      </c>
      <c r="J28" s="13"/>
      <c r="L28" s="6"/>
      <c r="M28" s="6"/>
      <c r="N28" s="6"/>
      <c r="O28" s="6"/>
    </row>
    <row r="29" spans="2:15" x14ac:dyDescent="0.35">
      <c r="B29" s="15" t="s">
        <v>34</v>
      </c>
      <c r="C29" s="16"/>
      <c r="D29" s="9">
        <v>10356</v>
      </c>
      <c r="E29" s="10">
        <v>1138</v>
      </c>
      <c r="F29" s="10">
        <v>12053</v>
      </c>
      <c r="G29" s="10">
        <v>6083</v>
      </c>
      <c r="H29" s="11">
        <f t="shared" si="2"/>
        <v>29630</v>
      </c>
      <c r="I29" s="12">
        <v>0</v>
      </c>
      <c r="J29" s="13"/>
    </row>
    <row r="30" spans="2:15" x14ac:dyDescent="0.35">
      <c r="B30" s="15" t="s">
        <v>35</v>
      </c>
      <c r="C30" s="16"/>
      <c r="D30" s="9">
        <v>5633</v>
      </c>
      <c r="E30" s="10">
        <v>303</v>
      </c>
      <c r="F30" s="10">
        <v>10880</v>
      </c>
      <c r="G30" s="10">
        <v>8051</v>
      </c>
      <c r="H30" s="11">
        <f t="shared" si="2"/>
        <v>24867</v>
      </c>
      <c r="I30" s="12">
        <v>0</v>
      </c>
      <c r="J30" s="13"/>
    </row>
    <row r="31" spans="2:15" x14ac:dyDescent="0.35">
      <c r="B31" s="15" t="s">
        <v>36</v>
      </c>
      <c r="C31" s="16"/>
      <c r="D31" s="9">
        <v>0</v>
      </c>
      <c r="E31" s="10">
        <v>289</v>
      </c>
      <c r="F31" s="10">
        <v>5581</v>
      </c>
      <c r="G31" s="10">
        <v>17766</v>
      </c>
      <c r="H31" s="11">
        <f t="shared" si="2"/>
        <v>23636</v>
      </c>
      <c r="I31" s="12">
        <v>58452</v>
      </c>
      <c r="J31" s="17" t="s">
        <v>37</v>
      </c>
    </row>
    <row r="32" spans="2:15" x14ac:dyDescent="0.35">
      <c r="B32" s="18" t="s">
        <v>38</v>
      </c>
      <c r="C32" s="19"/>
      <c r="D32" s="20">
        <f>SUM(D10:D31)</f>
        <v>143900</v>
      </c>
      <c r="E32" s="21">
        <f t="shared" ref="E32:I32" si="3">SUM(E10:E31)</f>
        <v>39710</v>
      </c>
      <c r="F32" s="21">
        <f t="shared" si="3"/>
        <v>268475</v>
      </c>
      <c r="G32" s="21">
        <f t="shared" si="3"/>
        <v>237224</v>
      </c>
      <c r="H32" s="22">
        <f t="shared" si="3"/>
        <v>689309</v>
      </c>
      <c r="I32" s="23">
        <f t="shared" si="3"/>
        <v>439920.44</v>
      </c>
      <c r="J32" s="24"/>
    </row>
    <row r="33" spans="2:10" x14ac:dyDescent="0.35">
      <c r="B33" s="7" t="s">
        <v>39</v>
      </c>
      <c r="C33" s="8"/>
      <c r="D33" s="9"/>
      <c r="E33" s="10"/>
      <c r="F33" s="10"/>
      <c r="G33" s="10"/>
      <c r="H33" s="11"/>
      <c r="I33" s="12"/>
      <c r="J33" s="13"/>
    </row>
    <row r="34" spans="2:10" x14ac:dyDescent="0.35">
      <c r="B34" s="15" t="s">
        <v>40</v>
      </c>
      <c r="C34" s="16"/>
      <c r="D34" s="9">
        <v>3943</v>
      </c>
      <c r="E34" s="10">
        <v>2564</v>
      </c>
      <c r="F34" s="10">
        <v>15427</v>
      </c>
      <c r="G34" s="10">
        <v>7693</v>
      </c>
      <c r="H34" s="11">
        <f t="shared" ref="H34:H38" si="4">SUM(D34:G34)</f>
        <v>29627</v>
      </c>
      <c r="I34" s="12">
        <v>47569.4</v>
      </c>
      <c r="J34" s="17"/>
    </row>
    <row r="35" spans="2:10" x14ac:dyDescent="0.35">
      <c r="B35" s="15" t="s">
        <v>41</v>
      </c>
      <c r="C35" s="16"/>
      <c r="D35" s="9">
        <v>10356</v>
      </c>
      <c r="E35" s="10">
        <v>1504</v>
      </c>
      <c r="F35" s="10">
        <v>4749</v>
      </c>
      <c r="G35" s="10">
        <v>13539</v>
      </c>
      <c r="H35" s="11">
        <f t="shared" si="4"/>
        <v>30148</v>
      </c>
      <c r="I35" s="12">
        <v>5338</v>
      </c>
      <c r="J35" s="13"/>
    </row>
    <row r="36" spans="2:10" x14ac:dyDescent="0.35">
      <c r="B36" s="15" t="s">
        <v>42</v>
      </c>
      <c r="C36" s="16"/>
      <c r="D36" s="9">
        <v>10356</v>
      </c>
      <c r="E36" s="10">
        <v>3403</v>
      </c>
      <c r="F36" s="10">
        <v>14739</v>
      </c>
      <c r="G36" s="10">
        <v>15389</v>
      </c>
      <c r="H36" s="11">
        <f t="shared" si="4"/>
        <v>43887</v>
      </c>
      <c r="I36" s="12">
        <v>17736</v>
      </c>
      <c r="J36" s="13"/>
    </row>
    <row r="37" spans="2:10" x14ac:dyDescent="0.35">
      <c r="B37" s="15" t="s">
        <v>43</v>
      </c>
      <c r="C37" s="16"/>
      <c r="D37" s="9">
        <v>6214</v>
      </c>
      <c r="E37" s="10">
        <v>1203</v>
      </c>
      <c r="F37" s="10">
        <v>10011</v>
      </c>
      <c r="G37" s="10">
        <v>15627</v>
      </c>
      <c r="H37" s="11">
        <f t="shared" si="4"/>
        <v>33055</v>
      </c>
      <c r="I37" s="12">
        <v>-1892</v>
      </c>
      <c r="J37" s="13"/>
    </row>
    <row r="38" spans="2:10" x14ac:dyDescent="0.35">
      <c r="B38" s="15" t="s">
        <v>44</v>
      </c>
      <c r="C38" s="16"/>
      <c r="D38" s="9">
        <v>0</v>
      </c>
      <c r="E38" s="10">
        <v>2070</v>
      </c>
      <c r="F38" s="10">
        <v>11130</v>
      </c>
      <c r="G38" s="10">
        <v>13213</v>
      </c>
      <c r="H38" s="11">
        <f t="shared" si="4"/>
        <v>26413</v>
      </c>
      <c r="I38" s="12">
        <v>72439.259999999995</v>
      </c>
      <c r="J38" s="17"/>
    </row>
    <row r="39" spans="2:10" x14ac:dyDescent="0.35">
      <c r="B39" s="18" t="s">
        <v>45</v>
      </c>
      <c r="C39" s="19"/>
      <c r="D39" s="20">
        <f t="shared" ref="D39:H39" si="5">SUM(D34:D38)</f>
        <v>30869</v>
      </c>
      <c r="E39" s="21">
        <f t="shared" si="5"/>
        <v>10744</v>
      </c>
      <c r="F39" s="21">
        <f t="shared" si="5"/>
        <v>56056</v>
      </c>
      <c r="G39" s="21">
        <f t="shared" si="5"/>
        <v>65461</v>
      </c>
      <c r="H39" s="22">
        <f t="shared" si="5"/>
        <v>163130</v>
      </c>
      <c r="I39" s="23">
        <f>SUM(I34:I38)</f>
        <v>141190.65999999997</v>
      </c>
      <c r="J39" s="24"/>
    </row>
    <row r="40" spans="2:10" ht="15" thickBot="1" x14ac:dyDescent="0.4">
      <c r="B40" s="26" t="s">
        <v>46</v>
      </c>
      <c r="C40" s="27"/>
      <c r="D40" s="28">
        <f t="shared" ref="D40:H40" si="6">SUM(D8,D32,D39)</f>
        <v>188232</v>
      </c>
      <c r="E40" s="29">
        <f t="shared" si="6"/>
        <v>56585</v>
      </c>
      <c r="F40" s="29">
        <f t="shared" si="6"/>
        <v>359678</v>
      </c>
      <c r="G40" s="29">
        <f t="shared" si="6"/>
        <v>321523</v>
      </c>
      <c r="H40" s="30">
        <f t="shared" si="6"/>
        <v>926018</v>
      </c>
      <c r="I40" s="31">
        <f>SUM(I8,I32,I39)</f>
        <v>669666.09999999986</v>
      </c>
      <c r="J40" s="32"/>
    </row>
    <row r="41" spans="2:10" x14ac:dyDescent="0.35">
      <c r="D41" s="33"/>
      <c r="E41" s="33"/>
      <c r="F41" s="33"/>
      <c r="G41" s="33"/>
      <c r="H41" s="33"/>
      <c r="I41" s="34"/>
    </row>
    <row r="43" spans="2:10" x14ac:dyDescent="0.35">
      <c r="B43" s="35" t="s">
        <v>47</v>
      </c>
      <c r="C43" s="36"/>
      <c r="D43" s="37"/>
      <c r="E43" s="37"/>
      <c r="F43" s="37"/>
      <c r="G43" s="38"/>
      <c r="H43" s="38"/>
      <c r="I43" s="37"/>
      <c r="J43" s="39"/>
    </row>
    <row r="44" spans="2:10" s="43" customFormat="1" x14ac:dyDescent="0.35">
      <c r="B44" s="40" t="s">
        <v>48</v>
      </c>
      <c r="C44" s="41"/>
      <c r="D44" s="41"/>
      <c r="E44" s="41"/>
      <c r="F44" s="41"/>
      <c r="G44" s="11"/>
      <c r="H44" s="11"/>
      <c r="I44" s="41"/>
      <c r="J44" s="42"/>
    </row>
    <row r="45" spans="2:10" x14ac:dyDescent="0.35">
      <c r="B45" s="44" t="s">
        <v>49</v>
      </c>
      <c r="C45" s="6"/>
      <c r="D45" s="6"/>
      <c r="E45" s="6"/>
      <c r="F45" s="6"/>
      <c r="G45" s="6"/>
      <c r="H45" s="6"/>
      <c r="J45" s="45"/>
    </row>
    <row r="46" spans="2:10" x14ac:dyDescent="0.35">
      <c r="B46" s="44" t="s">
        <v>50</v>
      </c>
      <c r="C46" s="6"/>
      <c r="D46" s="6"/>
      <c r="E46" s="6"/>
      <c r="F46" s="6"/>
      <c r="G46" s="6"/>
      <c r="H46" s="6"/>
      <c r="J46" s="45"/>
    </row>
    <row r="47" spans="2:10" x14ac:dyDescent="0.35">
      <c r="B47" s="44" t="s">
        <v>51</v>
      </c>
      <c r="C47" s="6"/>
      <c r="D47" s="6"/>
      <c r="E47" s="6"/>
      <c r="F47" s="6"/>
      <c r="G47" s="6"/>
      <c r="H47" s="6"/>
      <c r="J47" s="45"/>
    </row>
    <row r="48" spans="2:10" x14ac:dyDescent="0.35">
      <c r="B48" s="44" t="s">
        <v>52</v>
      </c>
      <c r="C48" s="6"/>
      <c r="D48" s="6"/>
      <c r="E48" s="6"/>
      <c r="F48" s="6"/>
      <c r="G48" s="6"/>
      <c r="H48" s="6"/>
      <c r="J48" s="45"/>
    </row>
    <row r="49" spans="2:10" x14ac:dyDescent="0.35">
      <c r="B49" s="46"/>
      <c r="C49" s="47"/>
      <c r="D49" s="48"/>
      <c r="E49" s="48"/>
      <c r="F49" s="48"/>
      <c r="G49" s="48"/>
      <c r="H49" s="48"/>
      <c r="I49" s="48"/>
      <c r="J49" s="49"/>
    </row>
    <row r="54" spans="2:10" x14ac:dyDescent="0.35">
      <c r="I54"/>
    </row>
    <row r="55" spans="2:10" x14ac:dyDescent="0.35">
      <c r="I55"/>
    </row>
    <row r="56" spans="2:10" x14ac:dyDescent="0.35">
      <c r="I56"/>
    </row>
    <row r="57" spans="2:10" x14ac:dyDescent="0.35">
      <c r="I57"/>
    </row>
    <row r="58" spans="2:10" x14ac:dyDescent="0.35">
      <c r="I58"/>
    </row>
    <row r="59" spans="2:10" x14ac:dyDescent="0.35">
      <c r="I59"/>
    </row>
    <row r="60" spans="2:10" x14ac:dyDescent="0.35">
      <c r="C60" s="50"/>
      <c r="D60" s="50"/>
      <c r="E60" s="50"/>
      <c r="I60"/>
    </row>
    <row r="61" spans="2:10" x14ac:dyDescent="0.35">
      <c r="D61" s="50"/>
      <c r="E61" s="50"/>
      <c r="I61"/>
    </row>
    <row r="62" spans="2:10" x14ac:dyDescent="0.35">
      <c r="D62" s="50"/>
      <c r="E62" s="50"/>
      <c r="I62"/>
    </row>
    <row r="63" spans="2:10" x14ac:dyDescent="0.35">
      <c r="I63"/>
    </row>
    <row r="64" spans="2:10" x14ac:dyDescent="0.35">
      <c r="I64"/>
    </row>
    <row r="65" spans="3:9" x14ac:dyDescent="0.35">
      <c r="D65" s="50"/>
      <c r="E65" s="50"/>
      <c r="I65"/>
    </row>
    <row r="66" spans="3:9" x14ac:dyDescent="0.35">
      <c r="D66" s="50"/>
      <c r="E66" s="50"/>
      <c r="I66"/>
    </row>
    <row r="67" spans="3:9" x14ac:dyDescent="0.35">
      <c r="D67" s="50"/>
      <c r="E67" s="50"/>
      <c r="I67"/>
    </row>
    <row r="68" spans="3:9" x14ac:dyDescent="0.35">
      <c r="D68" s="50"/>
      <c r="E68" s="50"/>
      <c r="I68"/>
    </row>
    <row r="69" spans="3:9" x14ac:dyDescent="0.35">
      <c r="I69"/>
    </row>
    <row r="70" spans="3:9" x14ac:dyDescent="0.35">
      <c r="I70"/>
    </row>
    <row r="71" spans="3:9" x14ac:dyDescent="0.35">
      <c r="D71" s="50"/>
      <c r="E71" s="50"/>
      <c r="I71"/>
    </row>
    <row r="72" spans="3:9" x14ac:dyDescent="0.35">
      <c r="I72"/>
    </row>
    <row r="73" spans="3:9" x14ac:dyDescent="0.35">
      <c r="I73"/>
    </row>
    <row r="74" spans="3:9" x14ac:dyDescent="0.35">
      <c r="C74" s="50"/>
      <c r="E74" s="50"/>
      <c r="I74"/>
    </row>
    <row r="75" spans="3:9" x14ac:dyDescent="0.35">
      <c r="C75" s="50"/>
      <c r="E75" s="50"/>
      <c r="I75"/>
    </row>
    <row r="76" spans="3:9" x14ac:dyDescent="0.35">
      <c r="C76" s="50"/>
      <c r="E76" s="50"/>
      <c r="I76"/>
    </row>
    <row r="77" spans="3:9" x14ac:dyDescent="0.35">
      <c r="D77" s="50"/>
      <c r="E77" s="50"/>
      <c r="I77"/>
    </row>
    <row r="78" spans="3:9" x14ac:dyDescent="0.35">
      <c r="I78"/>
    </row>
    <row r="79" spans="3:9" x14ac:dyDescent="0.35">
      <c r="I79"/>
    </row>
    <row r="80" spans="3:9" x14ac:dyDescent="0.35">
      <c r="I80"/>
    </row>
    <row r="81" spans="3:9" x14ac:dyDescent="0.35">
      <c r="I81"/>
    </row>
    <row r="82" spans="3:9" x14ac:dyDescent="0.35">
      <c r="I82"/>
    </row>
    <row r="83" spans="3:9" x14ac:dyDescent="0.35">
      <c r="C83" s="50"/>
      <c r="D83" s="50"/>
      <c r="E83" s="50"/>
      <c r="I83"/>
    </row>
  </sheetData>
  <mergeCells count="2">
    <mergeCell ref="B1:I1"/>
    <mergeCell ref="I2:J2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Jul-Sep 2018</vt:lpstr>
    </vt:vector>
  </TitlesOfParts>
  <Company>Department of Internal Affairs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Hollobon</dc:creator>
  <cp:lastModifiedBy>Hayley Hollobon</cp:lastModifiedBy>
  <cp:lastPrinted>2018-11-27T19:28:54Z</cp:lastPrinted>
  <dcterms:created xsi:type="dcterms:W3CDTF">2018-11-26T02:51:29Z</dcterms:created>
  <dcterms:modified xsi:type="dcterms:W3CDTF">2018-11-27T19:28:57Z</dcterms:modified>
</cp:coreProperties>
</file>