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8.2 Credit card releases\Folder for Publication\August 2018 - Ministers' Expenses - Q4\"/>
    </mc:Choice>
  </mc:AlternateContent>
  <bookViews>
    <workbookView xWindow="0" yWindow="0" windowWidth="19200" windowHeight="6430"/>
  </bookViews>
  <sheets>
    <sheet name="Apr-Jun 2018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2" l="1"/>
  <c r="F39" i="2"/>
  <c r="E39" i="2"/>
  <c r="D39" i="2"/>
  <c r="H38" i="2"/>
  <c r="H37" i="2"/>
  <c r="H36" i="2"/>
  <c r="H35" i="2"/>
  <c r="G39" i="2"/>
  <c r="I32" i="2"/>
  <c r="G32" i="2"/>
  <c r="F32" i="2"/>
  <c r="E32" i="2"/>
  <c r="D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I8" i="2"/>
  <c r="I40" i="2" s="1"/>
  <c r="F8" i="2"/>
  <c r="E8" i="2"/>
  <c r="E40" i="2" s="1"/>
  <c r="D8" i="2"/>
  <c r="D40" i="2" s="1"/>
  <c r="H7" i="2"/>
  <c r="H6" i="2"/>
  <c r="H5" i="2"/>
  <c r="H4" i="2"/>
  <c r="F40" i="2" l="1"/>
  <c r="H32" i="2"/>
  <c r="H8" i="2"/>
  <c r="G8" i="2"/>
  <c r="G40" i="2" s="1"/>
  <c r="H34" i="2"/>
  <c r="H39" i="2" s="1"/>
  <c r="H40" i="2" l="1"/>
</calcChain>
</file>

<file path=xl/sharedStrings.xml><?xml version="1.0" encoding="utf-8"?>
<sst xmlns="http://schemas.openxmlformats.org/spreadsheetml/2006/main" count="57" uniqueCount="55">
  <si>
    <t>MEMBERS OF THE EXECUTIVE EXPENSES FROM 1 APRIL - 30 JUNE 2018</t>
  </si>
  <si>
    <t>Party</t>
  </si>
  <si>
    <t xml:space="preserve">Out of Wellington Accommodation </t>
  </si>
  <si>
    <t xml:space="preserve"> Domestic Air Travel</t>
  </si>
  <si>
    <t xml:space="preserve"> Surface Travel (Ministers, Spouse and staff)</t>
  </si>
  <si>
    <t>Green Party</t>
  </si>
  <si>
    <t>Hon Eugenie Sage</t>
  </si>
  <si>
    <t>Hon James Shaw</t>
  </si>
  <si>
    <t>Hon Julie Anne Genter</t>
  </si>
  <si>
    <t>(B)</t>
  </si>
  <si>
    <t>Jan Logie</t>
  </si>
  <si>
    <t>Green Party Total</t>
  </si>
  <si>
    <t xml:space="preserve">Labour </t>
  </si>
  <si>
    <t>Hon Andrew Little</t>
  </si>
  <si>
    <t>Hon Aupito Su'a William Sio</t>
  </si>
  <si>
    <t>Hon Carmel Sepuloni</t>
  </si>
  <si>
    <t>Hon Chris Hipkins</t>
  </si>
  <si>
    <t>Hon Clare Curran</t>
  </si>
  <si>
    <t>Hon Damien O'Connor</t>
  </si>
  <si>
    <t>Hon David Clark</t>
  </si>
  <si>
    <t>Hon David Parker</t>
  </si>
  <si>
    <t>Hon Grant Robertson</t>
  </si>
  <si>
    <t>Hon Iain Lees-Galloway</t>
  </si>
  <si>
    <t>Hon Jenny Salesa</t>
  </si>
  <si>
    <t>Hon Kelvin Davis</t>
  </si>
  <si>
    <t>Hon Kris Faafoi</t>
  </si>
  <si>
    <t>Hon Megan Woods</t>
  </si>
  <si>
    <t>Hon Meka Whaitiri</t>
  </si>
  <si>
    <t>Hon Nanaia Mahuta</t>
  </si>
  <si>
    <t>Hon Peeni Henare</t>
  </si>
  <si>
    <t>Hon Phil Twyford</t>
  </si>
  <si>
    <t>Hon Stuart Nash</t>
  </si>
  <si>
    <t>Hon Willie Jackson</t>
  </si>
  <si>
    <t>Michael Wood</t>
  </si>
  <si>
    <t>Rt Hon Jacinda Ardern</t>
  </si>
  <si>
    <t>Labour  Total</t>
  </si>
  <si>
    <t>NZ First</t>
  </si>
  <si>
    <t>Fletcher Tabuteau</t>
  </si>
  <si>
    <t>Hon Ron Mark</t>
  </si>
  <si>
    <t>Hon Shane Jones</t>
  </si>
  <si>
    <t>Hon Tracey Martin</t>
  </si>
  <si>
    <t>Rt Hon Winston Peters</t>
  </si>
  <si>
    <t>NZ First Total</t>
  </si>
  <si>
    <t>Total Green, Labour, NZ First</t>
  </si>
  <si>
    <t>Notes</t>
  </si>
  <si>
    <t xml:space="preserve">These figures may include expenses incurred in previous quarters due to the timing of invoicing </t>
  </si>
  <si>
    <t>Excludes GST, Fringe Benefit Tax &amp; depreciation as applicable</t>
  </si>
  <si>
    <r>
      <t>Official Cabinet Approved International Travel</t>
    </r>
    <r>
      <rPr>
        <i/>
        <sz val="11"/>
        <rFont val="Calibri"/>
        <family val="2"/>
        <scheme val="minor"/>
      </rPr>
      <t xml:space="preserve"> (A) </t>
    </r>
  </si>
  <si>
    <r>
      <rPr>
        <i/>
        <sz val="11"/>
        <color theme="1"/>
        <rFont val="Calibri"/>
        <family val="2"/>
        <scheme val="minor"/>
      </rPr>
      <t>(A)</t>
    </r>
    <r>
      <rPr>
        <sz val="11"/>
        <color theme="1"/>
        <rFont val="Calibri"/>
        <family val="2"/>
        <scheme val="minor"/>
      </rPr>
      <t xml:space="preserve"> Ministers, spouse, staff, MPs or students where relevant</t>
    </r>
  </si>
  <si>
    <t xml:space="preserve">Sub Total Internal Costs </t>
  </si>
  <si>
    <r>
      <t xml:space="preserve">Wellington Accommodation </t>
    </r>
    <r>
      <rPr>
        <i/>
        <sz val="11"/>
        <rFont val="Calibri"/>
        <family val="2"/>
        <scheme val="minor"/>
      </rPr>
      <t xml:space="preserve">(C) </t>
    </r>
  </si>
  <si>
    <r>
      <rPr>
        <i/>
        <sz val="11"/>
        <color theme="1"/>
        <rFont val="Calibri"/>
        <family val="2"/>
        <scheme val="minor"/>
      </rPr>
      <t>(C)</t>
    </r>
    <r>
      <rPr>
        <sz val="11"/>
        <color theme="1"/>
        <rFont val="Calibri"/>
        <family val="2"/>
        <scheme val="minor"/>
      </rPr>
      <t xml:space="preserve"> Extra pay day in May 2018 (7 paydays in quarter 4)</t>
    </r>
  </si>
  <si>
    <t>(D)</t>
  </si>
  <si>
    <r>
      <rPr>
        <i/>
        <sz val="11"/>
        <color theme="1"/>
        <rFont val="Calibri"/>
        <family val="2"/>
        <scheme val="minor"/>
      </rPr>
      <t xml:space="preserve">(D) </t>
    </r>
    <r>
      <rPr>
        <sz val="11"/>
        <color theme="1"/>
        <rFont val="Calibri"/>
        <family val="2"/>
        <scheme val="minor"/>
      </rPr>
      <t>Includes costs for international travel in previous quarters</t>
    </r>
  </si>
  <si>
    <r>
      <rPr>
        <i/>
        <sz val="11"/>
        <color theme="1"/>
        <rFont val="Calibri"/>
        <family val="2"/>
        <scheme val="minor"/>
      </rPr>
      <t>(B)</t>
    </r>
    <r>
      <rPr>
        <sz val="11"/>
        <color theme="1"/>
        <rFont val="Calibri"/>
        <family val="2"/>
        <scheme val="minor"/>
      </rPr>
      <t xml:space="preserve">  The $19,383 travel costs of Minister Genter previously charged to Minister Faafoi has been adjusted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</si>
</sst>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#_);\(#,###\);\-_)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0" applyNumberFormat="1"/>
    <xf numFmtId="4" fontId="0" fillId="0" borderId="0" xfId="0" applyNumberFormat="1"/>
    <xf numFmtId="0" fontId="3" fillId="0" borderId="2" xfId="0" applyFont="1" applyFill="1" applyBorder="1" applyAlignment="1">
      <alignment vertical="top" wrapText="1"/>
    </xf>
    <xf numFmtId="0" fontId="0" fillId="0" borderId="0" xfId="0" applyBorder="1"/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0" fillId="0" borderId="8" xfId="0" applyNumberFormat="1" applyFont="1" applyBorder="1"/>
    <xf numFmtId="164" fontId="0" fillId="0" borderId="9" xfId="0" applyNumberFormat="1" applyFont="1" applyBorder="1"/>
    <xf numFmtId="164" fontId="0" fillId="0" borderId="0" xfId="0" applyNumberFormat="1" applyFont="1" applyBorder="1"/>
    <xf numFmtId="164" fontId="0" fillId="0" borderId="10" xfId="0" applyNumberFormat="1" applyFont="1" applyBorder="1"/>
    <xf numFmtId="0" fontId="0" fillId="0" borderId="11" xfId="0" applyBorder="1"/>
    <xf numFmtId="43" fontId="0" fillId="0" borderId="0" xfId="1" applyFont="1" applyBorder="1"/>
    <xf numFmtId="0" fontId="0" fillId="0" borderId="7" xfId="0" applyFont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5" fillId="0" borderId="11" xfId="0" applyFont="1" applyBorder="1"/>
    <xf numFmtId="0" fontId="2" fillId="2" borderId="7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164" fontId="2" fillId="2" borderId="0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0" fillId="0" borderId="10" xfId="0" applyNumberFormat="1" applyFont="1" applyFill="1" applyBorder="1"/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4" fontId="2" fillId="2" borderId="13" xfId="0" applyNumberFormat="1" applyFont="1" applyFill="1" applyBorder="1"/>
    <xf numFmtId="164" fontId="2" fillId="2" borderId="16" xfId="0" applyNumberFormat="1" applyFont="1" applyFill="1" applyBorder="1"/>
    <xf numFmtId="164" fontId="2" fillId="2" borderId="17" xfId="0" applyNumberFormat="1" applyFont="1" applyFill="1" applyBorder="1"/>
    <xf numFmtId="164" fontId="0" fillId="0" borderId="0" xfId="0" applyNumberFormat="1" applyBorder="1"/>
    <xf numFmtId="0" fontId="2" fillId="0" borderId="18" xfId="0" applyFont="1" applyBorder="1"/>
    <xf numFmtId="0" fontId="2" fillId="0" borderId="19" xfId="0" applyFont="1" applyBorder="1"/>
    <xf numFmtId="0" fontId="0" fillId="0" borderId="19" xfId="0" applyBorder="1"/>
    <xf numFmtId="164" fontId="0" fillId="0" borderId="19" xfId="0" applyNumberFormat="1" applyBorder="1"/>
    <xf numFmtId="0" fontId="0" fillId="0" borderId="20" xfId="0" applyBorder="1"/>
    <xf numFmtId="0" fontId="0" fillId="0" borderId="10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0" xfId="0" applyFont="1"/>
    <xf numFmtId="0" fontId="0" fillId="0" borderId="10" xfId="0" applyBorder="1"/>
    <xf numFmtId="0" fontId="0" fillId="0" borderId="9" xfId="0" applyBorder="1"/>
    <xf numFmtId="0" fontId="6" fillId="0" borderId="21" xfId="0" quotePrefix="1" applyFont="1" applyBorder="1"/>
    <xf numFmtId="0" fontId="6" fillId="0" borderId="22" xfId="0" quotePrefix="1" applyFont="1" applyBorder="1"/>
    <xf numFmtId="0" fontId="0" fillId="0" borderId="22" xfId="0" applyBorder="1"/>
    <xf numFmtId="0" fontId="0" fillId="0" borderId="23" xfId="0" applyBorder="1"/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84"/>
  <sheetViews>
    <sheetView tabSelected="1" workbookViewId="0">
      <selection activeCell="M14" sqref="M14"/>
    </sheetView>
  </sheetViews>
  <sheetFormatPr defaultColWidth="9.08984375" defaultRowHeight="14.5" x14ac:dyDescent="0.35"/>
  <cols>
    <col min="1" max="1" width="2.08984375" customWidth="1"/>
    <col min="2" max="2" width="26.453125" customWidth="1"/>
    <col min="3" max="3" width="1.6328125" customWidth="1"/>
    <col min="4" max="4" width="17.90625" customWidth="1"/>
    <col min="5" max="5" width="15.1796875" customWidth="1"/>
    <col min="6" max="6" width="11.08984375" customWidth="1"/>
    <col min="7" max="7" width="12.6328125" bestFit="1" customWidth="1"/>
    <col min="8" max="8" width="13.26953125" customWidth="1"/>
    <col min="9" max="9" width="11.81640625" style="4" customWidth="1"/>
    <col min="10" max="10" width="3.453125" customWidth="1"/>
    <col min="15" max="15" width="43.36328125" bestFit="1" customWidth="1"/>
    <col min="16" max="18" width="9.81640625" bestFit="1" customWidth="1"/>
  </cols>
  <sheetData>
    <row r="1" spans="2:18" ht="15" thickBot="1" x14ac:dyDescent="0.4">
      <c r="B1" s="51" t="s">
        <v>0</v>
      </c>
      <c r="C1" s="51"/>
      <c r="D1" s="51"/>
      <c r="E1" s="51"/>
      <c r="F1" s="51"/>
      <c r="G1" s="51"/>
      <c r="H1" s="51"/>
      <c r="I1" s="51"/>
    </row>
    <row r="2" spans="2:18" ht="87.5" customHeight="1" x14ac:dyDescent="0.35">
      <c r="B2" s="47" t="s">
        <v>1</v>
      </c>
      <c r="C2" s="3"/>
      <c r="D2" s="48" t="s">
        <v>50</v>
      </c>
      <c r="E2" s="49" t="s">
        <v>2</v>
      </c>
      <c r="F2" s="49" t="s">
        <v>3</v>
      </c>
      <c r="G2" s="49" t="s">
        <v>4</v>
      </c>
      <c r="H2" s="50" t="s">
        <v>49</v>
      </c>
      <c r="I2" s="52" t="s">
        <v>47</v>
      </c>
      <c r="J2" s="53"/>
      <c r="O2" s="4"/>
      <c r="P2" s="4"/>
      <c r="Q2" s="4"/>
      <c r="R2" s="4"/>
    </row>
    <row r="3" spans="2:18" x14ac:dyDescent="0.35">
      <c r="B3" s="5" t="s">
        <v>5</v>
      </c>
      <c r="C3" s="6"/>
      <c r="D3" s="7"/>
      <c r="E3" s="8"/>
      <c r="F3" s="8"/>
      <c r="G3" s="8"/>
      <c r="H3" s="9"/>
      <c r="I3" s="10"/>
      <c r="J3" s="11"/>
      <c r="O3" s="6"/>
      <c r="P3" s="12"/>
      <c r="Q3" s="12"/>
      <c r="R3" s="12"/>
    </row>
    <row r="4" spans="2:18" x14ac:dyDescent="0.35">
      <c r="B4" s="13" t="s">
        <v>6</v>
      </c>
      <c r="C4" s="14"/>
      <c r="D4" s="7">
        <v>8457.5400000000009</v>
      </c>
      <c r="E4" s="8">
        <v>2039.42</v>
      </c>
      <c r="F4" s="8">
        <v>7945.38</v>
      </c>
      <c r="G4" s="8">
        <v>6971.37</v>
      </c>
      <c r="H4" s="9">
        <f>SUM(D4:G4)</f>
        <v>25413.71</v>
      </c>
      <c r="I4" s="10">
        <v>0</v>
      </c>
      <c r="J4" s="11"/>
      <c r="O4" s="4"/>
      <c r="P4" s="12"/>
      <c r="Q4" s="12"/>
      <c r="R4" s="12"/>
    </row>
    <row r="5" spans="2:18" x14ac:dyDescent="0.35">
      <c r="B5" s="13" t="s">
        <v>7</v>
      </c>
      <c r="C5" s="14"/>
      <c r="D5" s="7">
        <v>0</v>
      </c>
      <c r="E5" s="8">
        <v>3979.21</v>
      </c>
      <c r="F5" s="8">
        <v>5154.7</v>
      </c>
      <c r="G5" s="8">
        <v>12111.46</v>
      </c>
      <c r="H5" s="9">
        <f>SUM(D5:G5)</f>
        <v>21245.37</v>
      </c>
      <c r="I5" s="10">
        <v>23529.599999999999</v>
      </c>
      <c r="J5" s="11"/>
      <c r="O5" s="4"/>
      <c r="P5" s="12"/>
      <c r="Q5" s="12"/>
      <c r="R5" s="12"/>
    </row>
    <row r="6" spans="2:18" x14ac:dyDescent="0.35">
      <c r="B6" s="13" t="s">
        <v>8</v>
      </c>
      <c r="C6" s="14"/>
      <c r="D6" s="7">
        <v>9419.2000000000007</v>
      </c>
      <c r="E6" s="8">
        <v>1050.43</v>
      </c>
      <c r="F6" s="8">
        <v>5421.61</v>
      </c>
      <c r="G6" s="8">
        <v>4444.6100000000006</v>
      </c>
      <c r="H6" s="9">
        <f>SUM(D6:G6)</f>
        <v>20335.850000000002</v>
      </c>
      <c r="I6" s="10">
        <v>35434.86</v>
      </c>
      <c r="J6" s="15" t="s">
        <v>9</v>
      </c>
      <c r="O6" s="4"/>
      <c r="P6" s="12"/>
      <c r="Q6" s="12"/>
      <c r="R6" s="12"/>
    </row>
    <row r="7" spans="2:18" x14ac:dyDescent="0.35">
      <c r="B7" s="13" t="s">
        <v>10</v>
      </c>
      <c r="C7" s="14"/>
      <c r="D7" s="7">
        <v>0</v>
      </c>
      <c r="E7" s="8">
        <v>5526.02</v>
      </c>
      <c r="F7" s="8">
        <v>6578.7</v>
      </c>
      <c r="G7" s="8">
        <v>2234.5700000000002</v>
      </c>
      <c r="H7" s="9">
        <f>SUM(D7:G7)</f>
        <v>14339.29</v>
      </c>
      <c r="I7" s="10">
        <v>1251.1600000000001</v>
      </c>
      <c r="J7" s="11"/>
      <c r="O7" s="4"/>
      <c r="P7" s="12"/>
      <c r="Q7" s="12"/>
      <c r="R7" s="12"/>
    </row>
    <row r="8" spans="2:18" x14ac:dyDescent="0.35">
      <c r="B8" s="16" t="s">
        <v>11</v>
      </c>
      <c r="C8" s="17"/>
      <c r="D8" s="18">
        <f>SUM(D4:D7)</f>
        <v>17876.740000000002</v>
      </c>
      <c r="E8" s="19">
        <f t="shared" ref="E8:I8" si="0">SUM(E4:E7)</f>
        <v>12595.080000000002</v>
      </c>
      <c r="F8" s="19">
        <f t="shared" si="0"/>
        <v>25100.39</v>
      </c>
      <c r="G8" s="19">
        <f t="shared" si="0"/>
        <v>25762.01</v>
      </c>
      <c r="H8" s="20">
        <f t="shared" si="0"/>
        <v>81334.22</v>
      </c>
      <c r="I8" s="21">
        <f t="shared" si="0"/>
        <v>60215.62</v>
      </c>
      <c r="J8" s="22"/>
      <c r="O8" s="4"/>
      <c r="P8" s="12"/>
      <c r="Q8" s="12"/>
      <c r="R8" s="12"/>
    </row>
    <row r="9" spans="2:18" x14ac:dyDescent="0.35">
      <c r="B9" s="5" t="s">
        <v>12</v>
      </c>
      <c r="C9" s="6"/>
      <c r="D9" s="7"/>
      <c r="E9" s="8"/>
      <c r="F9" s="8"/>
      <c r="G9" s="8"/>
      <c r="H9" s="9"/>
      <c r="I9" s="10"/>
      <c r="J9" s="11"/>
      <c r="O9" s="4"/>
      <c r="P9" s="12"/>
      <c r="Q9" s="12"/>
      <c r="R9" s="12"/>
    </row>
    <row r="10" spans="2:18" x14ac:dyDescent="0.35">
      <c r="B10" s="13" t="s">
        <v>13</v>
      </c>
      <c r="C10" s="14"/>
      <c r="D10" s="7">
        <v>0</v>
      </c>
      <c r="E10" s="8">
        <v>1961.93</v>
      </c>
      <c r="F10" s="8">
        <v>9038.91</v>
      </c>
      <c r="G10" s="8">
        <v>14971.740000000002</v>
      </c>
      <c r="H10" s="9">
        <f t="shared" ref="H10:H31" si="1">SUM(D10:G10)</f>
        <v>25972.58</v>
      </c>
      <c r="I10" s="10">
        <v>36776.620000000003</v>
      </c>
      <c r="J10" s="11"/>
      <c r="O10" s="4"/>
      <c r="P10" s="12"/>
      <c r="Q10" s="12"/>
      <c r="R10" s="12"/>
    </row>
    <row r="11" spans="2:18" x14ac:dyDescent="0.35">
      <c r="B11" s="13" t="s">
        <v>14</v>
      </c>
      <c r="C11" s="14"/>
      <c r="D11" s="7">
        <v>3230.27</v>
      </c>
      <c r="E11" s="8">
        <v>1990.87</v>
      </c>
      <c r="F11" s="8">
        <v>8285.82</v>
      </c>
      <c r="G11" s="8">
        <v>13295.32</v>
      </c>
      <c r="H11" s="9">
        <f t="shared" si="1"/>
        <v>26802.28</v>
      </c>
      <c r="I11" s="10">
        <v>2789.98</v>
      </c>
      <c r="J11" s="11"/>
      <c r="O11" s="4"/>
      <c r="P11" s="12"/>
      <c r="Q11" s="12"/>
      <c r="R11" s="12"/>
    </row>
    <row r="12" spans="2:18" x14ac:dyDescent="0.35">
      <c r="B12" s="13" t="s">
        <v>15</v>
      </c>
      <c r="C12" s="14"/>
      <c r="D12" s="7">
        <v>10047.959999999999</v>
      </c>
      <c r="E12" s="8">
        <v>1150.21</v>
      </c>
      <c r="F12" s="8">
        <v>9205.33</v>
      </c>
      <c r="G12" s="8">
        <v>15308.37</v>
      </c>
      <c r="H12" s="9">
        <f t="shared" si="1"/>
        <v>35711.870000000003</v>
      </c>
      <c r="I12" s="10">
        <v>22745.9</v>
      </c>
      <c r="J12" s="11"/>
      <c r="O12" s="4"/>
      <c r="P12" s="12"/>
      <c r="Q12" s="12"/>
      <c r="R12" s="12"/>
    </row>
    <row r="13" spans="2:18" x14ac:dyDescent="0.35">
      <c r="B13" s="13" t="s">
        <v>16</v>
      </c>
      <c r="C13" s="14"/>
      <c r="D13" s="7">
        <v>0</v>
      </c>
      <c r="E13" s="8">
        <v>2117</v>
      </c>
      <c r="F13" s="8">
        <v>3273.85</v>
      </c>
      <c r="G13" s="8">
        <v>11533.15</v>
      </c>
      <c r="H13" s="9">
        <f t="shared" si="1"/>
        <v>16924</v>
      </c>
      <c r="I13" s="10">
        <v>16432.810000000001</v>
      </c>
      <c r="J13" s="11"/>
      <c r="O13" s="4"/>
      <c r="P13" s="12"/>
      <c r="Q13" s="12"/>
      <c r="R13" s="12"/>
    </row>
    <row r="14" spans="2:18" x14ac:dyDescent="0.35">
      <c r="B14" s="13" t="s">
        <v>17</v>
      </c>
      <c r="C14" s="14"/>
      <c r="D14" s="7">
        <v>12082.21</v>
      </c>
      <c r="E14" s="8">
        <v>1277.82</v>
      </c>
      <c r="F14" s="8">
        <v>6211.13</v>
      </c>
      <c r="G14" s="8">
        <v>11822.44</v>
      </c>
      <c r="H14" s="9">
        <f t="shared" si="1"/>
        <v>31393.599999999999</v>
      </c>
      <c r="I14" s="10">
        <v>13946.79</v>
      </c>
      <c r="J14" s="11"/>
      <c r="O14" s="4"/>
      <c r="P14" s="12"/>
      <c r="Q14" s="12"/>
      <c r="R14" s="12"/>
    </row>
    <row r="15" spans="2:18" x14ac:dyDescent="0.35">
      <c r="B15" s="13" t="s">
        <v>18</v>
      </c>
      <c r="C15" s="14"/>
      <c r="D15" s="7">
        <v>6645.17</v>
      </c>
      <c r="E15" s="8">
        <v>6249.9</v>
      </c>
      <c r="F15" s="8">
        <v>14223.59</v>
      </c>
      <c r="G15" s="8">
        <v>15830.52</v>
      </c>
      <c r="H15" s="9">
        <f t="shared" si="1"/>
        <v>42949.18</v>
      </c>
      <c r="I15" s="23">
        <v>14921.02</v>
      </c>
      <c r="J15" s="11"/>
      <c r="O15" s="4"/>
      <c r="P15" s="12"/>
      <c r="Q15" s="12"/>
      <c r="R15" s="12"/>
    </row>
    <row r="16" spans="2:18" x14ac:dyDescent="0.35">
      <c r="B16" s="13" t="s">
        <v>19</v>
      </c>
      <c r="C16" s="14"/>
      <c r="D16" s="7">
        <v>8457.5400000000009</v>
      </c>
      <c r="E16" s="8">
        <v>1228.83</v>
      </c>
      <c r="F16" s="8">
        <v>6291.82</v>
      </c>
      <c r="G16" s="8">
        <v>11918.36</v>
      </c>
      <c r="H16" s="9">
        <f t="shared" si="1"/>
        <v>27896.550000000003</v>
      </c>
      <c r="I16" s="10">
        <v>36106.800000000003</v>
      </c>
      <c r="J16" s="11"/>
      <c r="O16" s="4"/>
      <c r="P16" s="12"/>
      <c r="Q16" s="12"/>
      <c r="R16" s="12"/>
    </row>
    <row r="17" spans="2:18" x14ac:dyDescent="0.35">
      <c r="B17" s="13" t="s">
        <v>20</v>
      </c>
      <c r="C17" s="14"/>
      <c r="D17" s="7">
        <v>12082.21</v>
      </c>
      <c r="E17" s="8">
        <v>1637.83</v>
      </c>
      <c r="F17" s="8">
        <v>9782.5400000000009</v>
      </c>
      <c r="G17" s="8">
        <v>12850.93</v>
      </c>
      <c r="H17" s="9">
        <f t="shared" si="1"/>
        <v>36353.51</v>
      </c>
      <c r="I17" s="10">
        <v>57196.14</v>
      </c>
      <c r="J17" s="11"/>
      <c r="O17" s="4"/>
      <c r="P17" s="12"/>
      <c r="Q17" s="12"/>
      <c r="R17" s="12"/>
    </row>
    <row r="18" spans="2:18" x14ac:dyDescent="0.35">
      <c r="B18" s="13" t="s">
        <v>21</v>
      </c>
      <c r="C18" s="14"/>
      <c r="D18" s="7">
        <v>0</v>
      </c>
      <c r="E18" s="8">
        <v>2577.48</v>
      </c>
      <c r="F18" s="8">
        <v>5598.65</v>
      </c>
      <c r="G18" s="8">
        <v>10342.689999999999</v>
      </c>
      <c r="H18" s="9">
        <f t="shared" si="1"/>
        <v>18518.82</v>
      </c>
      <c r="I18" s="10">
        <v>14240.61</v>
      </c>
      <c r="J18" s="11"/>
      <c r="O18" s="4"/>
      <c r="P18" s="12"/>
      <c r="Q18" s="12"/>
      <c r="R18" s="12"/>
    </row>
    <row r="19" spans="2:18" x14ac:dyDescent="0.35">
      <c r="B19" s="13" t="s">
        <v>22</v>
      </c>
      <c r="C19" s="14"/>
      <c r="D19" s="7">
        <v>12082.21</v>
      </c>
      <c r="E19" s="8">
        <v>2539.6799999999998</v>
      </c>
      <c r="F19" s="8">
        <v>2541.31</v>
      </c>
      <c r="G19" s="8">
        <v>9503.4699999999993</v>
      </c>
      <c r="H19" s="9">
        <f t="shared" si="1"/>
        <v>26666.67</v>
      </c>
      <c r="I19" s="10">
        <v>0</v>
      </c>
      <c r="J19" s="11"/>
      <c r="O19" s="4"/>
      <c r="P19" s="12"/>
      <c r="Q19" s="12"/>
      <c r="R19" s="12"/>
    </row>
    <row r="20" spans="2:18" x14ac:dyDescent="0.35">
      <c r="B20" s="13" t="s">
        <v>23</v>
      </c>
      <c r="C20" s="14"/>
      <c r="D20" s="7">
        <v>12082.21</v>
      </c>
      <c r="E20" s="8">
        <v>526.09</v>
      </c>
      <c r="F20" s="8">
        <v>10650</v>
      </c>
      <c r="G20" s="8">
        <v>9684.369999999999</v>
      </c>
      <c r="H20" s="9">
        <f t="shared" si="1"/>
        <v>32942.67</v>
      </c>
      <c r="I20" s="10">
        <v>26.5</v>
      </c>
      <c r="J20" s="11"/>
      <c r="O20" s="4"/>
      <c r="P20" s="12"/>
      <c r="Q20" s="12"/>
      <c r="R20" s="12"/>
    </row>
    <row r="21" spans="2:18" x14ac:dyDescent="0.35">
      <c r="B21" s="13" t="s">
        <v>24</v>
      </c>
      <c r="C21" s="14"/>
      <c r="D21" s="7">
        <v>12082.21</v>
      </c>
      <c r="E21" s="8">
        <v>7236.66</v>
      </c>
      <c r="F21" s="8">
        <v>11696.23</v>
      </c>
      <c r="G21" s="8">
        <v>15721.5</v>
      </c>
      <c r="H21" s="9">
        <f t="shared" si="1"/>
        <v>46736.6</v>
      </c>
      <c r="I21" s="10">
        <v>337.36</v>
      </c>
      <c r="J21" s="11"/>
      <c r="O21" s="4"/>
      <c r="P21" s="12"/>
      <c r="Q21" s="12"/>
      <c r="R21" s="12"/>
    </row>
    <row r="22" spans="2:18" x14ac:dyDescent="0.35">
      <c r="B22" s="13" t="s">
        <v>25</v>
      </c>
      <c r="C22" s="14"/>
      <c r="D22" s="7">
        <v>0</v>
      </c>
      <c r="E22" s="8">
        <v>1214.44</v>
      </c>
      <c r="F22" s="8">
        <v>4681.5600000000004</v>
      </c>
      <c r="G22" s="8">
        <v>16648.68</v>
      </c>
      <c r="H22" s="9">
        <f t="shared" si="1"/>
        <v>22544.68</v>
      </c>
      <c r="I22" s="10">
        <v>-18578.419999999998</v>
      </c>
      <c r="J22" s="15" t="s">
        <v>9</v>
      </c>
      <c r="O22" s="4"/>
      <c r="P22" s="12"/>
      <c r="Q22" s="12"/>
      <c r="R22" s="12"/>
    </row>
    <row r="23" spans="2:18" x14ac:dyDescent="0.35">
      <c r="B23" s="13" t="s">
        <v>26</v>
      </c>
      <c r="C23" s="14"/>
      <c r="D23" s="7">
        <v>12082.21</v>
      </c>
      <c r="E23" s="8">
        <v>895.74</v>
      </c>
      <c r="F23" s="8">
        <v>7106.08</v>
      </c>
      <c r="G23" s="8">
        <v>11358.68</v>
      </c>
      <c r="H23" s="9">
        <f t="shared" si="1"/>
        <v>31442.71</v>
      </c>
      <c r="I23" s="10">
        <v>5600.3</v>
      </c>
      <c r="J23" s="11"/>
      <c r="O23" s="4"/>
      <c r="P23" s="12"/>
      <c r="Q23" s="12"/>
      <c r="R23" s="12"/>
    </row>
    <row r="24" spans="2:18" x14ac:dyDescent="0.35">
      <c r="B24" s="13" t="s">
        <v>27</v>
      </c>
      <c r="C24" s="14"/>
      <c r="D24" s="7">
        <v>12082.21</v>
      </c>
      <c r="E24" s="8">
        <v>3331.99</v>
      </c>
      <c r="F24" s="8">
        <v>8986.01</v>
      </c>
      <c r="G24" s="8">
        <v>7713.08</v>
      </c>
      <c r="H24" s="9">
        <f t="shared" si="1"/>
        <v>32113.29</v>
      </c>
      <c r="I24" s="10">
        <v>5079.97</v>
      </c>
      <c r="J24" s="11"/>
      <c r="O24" s="4"/>
      <c r="P24" s="12"/>
      <c r="Q24" s="12"/>
      <c r="R24" s="12"/>
    </row>
    <row r="25" spans="2:18" x14ac:dyDescent="0.35">
      <c r="B25" s="13" t="s">
        <v>28</v>
      </c>
      <c r="C25" s="14"/>
      <c r="D25" s="7">
        <v>12082.21</v>
      </c>
      <c r="E25" s="8">
        <v>5754.97</v>
      </c>
      <c r="F25" s="8">
        <v>8808.32</v>
      </c>
      <c r="G25" s="8">
        <v>10111.720000000001</v>
      </c>
      <c r="H25" s="9">
        <f t="shared" si="1"/>
        <v>36757.22</v>
      </c>
      <c r="I25" s="10">
        <v>889.34</v>
      </c>
      <c r="J25" s="11"/>
      <c r="O25" s="4"/>
      <c r="P25" s="12"/>
      <c r="Q25" s="12"/>
      <c r="R25" s="12"/>
    </row>
    <row r="26" spans="2:18" x14ac:dyDescent="0.35">
      <c r="B26" s="13" t="s">
        <v>29</v>
      </c>
      <c r="C26" s="14"/>
      <c r="D26" s="7">
        <v>9403.81</v>
      </c>
      <c r="E26" s="8">
        <v>7375.65</v>
      </c>
      <c r="F26" s="8">
        <v>7911.81</v>
      </c>
      <c r="G26" s="8">
        <v>8429.0499999999993</v>
      </c>
      <c r="H26" s="9">
        <f t="shared" si="1"/>
        <v>33120.32</v>
      </c>
      <c r="I26" s="10">
        <v>0</v>
      </c>
      <c r="J26" s="11"/>
      <c r="O26" s="4"/>
      <c r="P26" s="12"/>
      <c r="Q26" s="12"/>
      <c r="R26" s="12"/>
    </row>
    <row r="27" spans="2:18" x14ac:dyDescent="0.35">
      <c r="B27" s="13" t="s">
        <v>30</v>
      </c>
      <c r="C27" s="14"/>
      <c r="D27" s="7">
        <v>12082.21</v>
      </c>
      <c r="E27" s="8">
        <v>736.96</v>
      </c>
      <c r="F27" s="8">
        <v>7534.49</v>
      </c>
      <c r="G27" s="8">
        <v>24299.120000000003</v>
      </c>
      <c r="H27" s="9">
        <f t="shared" si="1"/>
        <v>44652.78</v>
      </c>
      <c r="I27" s="10">
        <v>0</v>
      </c>
      <c r="J27" s="11"/>
      <c r="O27" s="4"/>
      <c r="P27" s="4"/>
      <c r="Q27" s="4"/>
      <c r="R27" s="4"/>
    </row>
    <row r="28" spans="2:18" x14ac:dyDescent="0.35">
      <c r="B28" s="13" t="s">
        <v>31</v>
      </c>
      <c r="C28" s="14"/>
      <c r="D28" s="7">
        <v>12082.21</v>
      </c>
      <c r="E28" s="8">
        <v>6133.31</v>
      </c>
      <c r="F28" s="8">
        <v>10534.82</v>
      </c>
      <c r="G28" s="8">
        <v>7615.31</v>
      </c>
      <c r="H28" s="9">
        <f t="shared" si="1"/>
        <v>36365.65</v>
      </c>
      <c r="I28" s="10">
        <v>5523.29</v>
      </c>
      <c r="J28" s="11"/>
      <c r="O28" s="4"/>
      <c r="P28" s="4"/>
      <c r="Q28" s="4"/>
      <c r="R28" s="4"/>
    </row>
    <row r="29" spans="2:18" x14ac:dyDescent="0.35">
      <c r="B29" s="13" t="s">
        <v>32</v>
      </c>
      <c r="C29" s="14"/>
      <c r="D29" s="7">
        <v>12082.21</v>
      </c>
      <c r="E29" s="8">
        <v>744.98</v>
      </c>
      <c r="F29" s="8">
        <v>7429.16</v>
      </c>
      <c r="G29" s="8">
        <v>6917.3000000000011</v>
      </c>
      <c r="H29" s="9">
        <f t="shared" si="1"/>
        <v>27173.65</v>
      </c>
      <c r="I29" s="10">
        <v>0</v>
      </c>
      <c r="J29" s="11"/>
    </row>
    <row r="30" spans="2:18" x14ac:dyDescent="0.35">
      <c r="B30" s="13" t="s">
        <v>33</v>
      </c>
      <c r="C30" s="14"/>
      <c r="D30" s="7">
        <v>6572.16</v>
      </c>
      <c r="E30" s="8">
        <v>0</v>
      </c>
      <c r="F30" s="8">
        <v>6323.31</v>
      </c>
      <c r="G30" s="8">
        <v>3985.53</v>
      </c>
      <c r="H30" s="9">
        <f t="shared" si="1"/>
        <v>16881</v>
      </c>
      <c r="I30" s="10">
        <v>0</v>
      </c>
      <c r="J30" s="11"/>
    </row>
    <row r="31" spans="2:18" x14ac:dyDescent="0.35">
      <c r="B31" s="13" t="s">
        <v>34</v>
      </c>
      <c r="C31" s="14"/>
      <c r="D31" s="7">
        <v>0</v>
      </c>
      <c r="E31" s="8">
        <v>580.70000000000005</v>
      </c>
      <c r="F31" s="8">
        <v>6541.98</v>
      </c>
      <c r="G31" s="8">
        <v>20366.740000000002</v>
      </c>
      <c r="H31" s="9">
        <f t="shared" si="1"/>
        <v>27489.420000000002</v>
      </c>
      <c r="I31" s="10">
        <v>56551.93</v>
      </c>
      <c r="J31" s="11"/>
    </row>
    <row r="32" spans="2:18" x14ac:dyDescent="0.35">
      <c r="B32" s="16" t="s">
        <v>35</v>
      </c>
      <c r="C32" s="17"/>
      <c r="D32" s="18">
        <f>SUM(D10:D31)</f>
        <v>177261.21999999994</v>
      </c>
      <c r="E32" s="19">
        <f t="shared" ref="E32:I32" si="2">SUM(E10:E31)</f>
        <v>57263.040000000001</v>
      </c>
      <c r="F32" s="19">
        <f t="shared" si="2"/>
        <v>172656.71999999997</v>
      </c>
      <c r="G32" s="19">
        <f t="shared" si="2"/>
        <v>270228.06999999995</v>
      </c>
      <c r="H32" s="20">
        <f t="shared" si="2"/>
        <v>677409.05</v>
      </c>
      <c r="I32" s="21">
        <f t="shared" si="2"/>
        <v>270586.94</v>
      </c>
      <c r="J32" s="22"/>
    </row>
    <row r="33" spans="2:10" x14ac:dyDescent="0.35">
      <c r="B33" s="5" t="s">
        <v>36</v>
      </c>
      <c r="C33" s="6"/>
      <c r="D33" s="7"/>
      <c r="E33" s="8"/>
      <c r="F33" s="8"/>
      <c r="G33" s="8"/>
      <c r="H33" s="9"/>
      <c r="I33" s="10"/>
      <c r="J33" s="11"/>
    </row>
    <row r="34" spans="2:10" x14ac:dyDescent="0.35">
      <c r="B34" s="13" t="s">
        <v>37</v>
      </c>
      <c r="C34" s="14"/>
      <c r="D34" s="7">
        <v>4600.54</v>
      </c>
      <c r="E34" s="8">
        <v>1497.13</v>
      </c>
      <c r="F34" s="8">
        <v>6995.32</v>
      </c>
      <c r="G34" s="8">
        <v>6683.16</v>
      </c>
      <c r="H34" s="9">
        <f>SUM(D34:G34)</f>
        <v>19776.150000000001</v>
      </c>
      <c r="I34" s="10">
        <v>72225.27</v>
      </c>
      <c r="J34" s="15" t="s">
        <v>52</v>
      </c>
    </row>
    <row r="35" spans="2:10" x14ac:dyDescent="0.35">
      <c r="B35" s="13" t="s">
        <v>38</v>
      </c>
      <c r="C35" s="14"/>
      <c r="D35" s="7">
        <v>12082.21</v>
      </c>
      <c r="E35" s="8">
        <v>2233.91</v>
      </c>
      <c r="F35" s="8">
        <v>3816.28</v>
      </c>
      <c r="G35" s="8">
        <v>16723.87</v>
      </c>
      <c r="H35" s="9">
        <f>SUM(D35:G35)</f>
        <v>34856.269999999997</v>
      </c>
      <c r="I35" s="10">
        <v>18397.27</v>
      </c>
      <c r="J35" s="11"/>
    </row>
    <row r="36" spans="2:10" x14ac:dyDescent="0.35">
      <c r="B36" s="13" t="s">
        <v>39</v>
      </c>
      <c r="C36" s="14"/>
      <c r="D36" s="7">
        <v>12082.21</v>
      </c>
      <c r="E36" s="8">
        <v>5639.17</v>
      </c>
      <c r="F36" s="8">
        <v>10549.83</v>
      </c>
      <c r="G36" s="8">
        <v>15222.009999999998</v>
      </c>
      <c r="H36" s="9">
        <f>SUM(D36:G36)</f>
        <v>43493.22</v>
      </c>
      <c r="I36" s="10">
        <v>7823.04</v>
      </c>
      <c r="J36" s="11"/>
    </row>
    <row r="37" spans="2:10" x14ac:dyDescent="0.35">
      <c r="B37" s="13" t="s">
        <v>40</v>
      </c>
      <c r="C37" s="14"/>
      <c r="D37" s="7">
        <v>7249.34</v>
      </c>
      <c r="E37" s="8">
        <v>986.08</v>
      </c>
      <c r="F37" s="8">
        <v>4248.03</v>
      </c>
      <c r="G37" s="8">
        <v>9625.19</v>
      </c>
      <c r="H37" s="9">
        <f>SUM(D37:G37)</f>
        <v>22108.639999999999</v>
      </c>
      <c r="I37" s="10">
        <v>29122.04</v>
      </c>
      <c r="J37" s="11"/>
    </row>
    <row r="38" spans="2:10" x14ac:dyDescent="0.35">
      <c r="B38" s="13" t="s">
        <v>41</v>
      </c>
      <c r="C38" s="14"/>
      <c r="D38" s="7">
        <v>0</v>
      </c>
      <c r="E38" s="8">
        <v>2016.49</v>
      </c>
      <c r="F38" s="8">
        <v>4680.6499999999996</v>
      </c>
      <c r="G38" s="8">
        <v>10585.210000000001</v>
      </c>
      <c r="H38" s="9">
        <f>SUM(D38:G38)</f>
        <v>17282.349999999999</v>
      </c>
      <c r="I38" s="23">
        <v>136139.42000000001</v>
      </c>
      <c r="J38" s="15" t="s">
        <v>52</v>
      </c>
    </row>
    <row r="39" spans="2:10" x14ac:dyDescent="0.35">
      <c r="B39" s="16" t="s">
        <v>42</v>
      </c>
      <c r="C39" s="17"/>
      <c r="D39" s="18">
        <f t="shared" ref="D39:H39" si="3">SUM(D34:D38)</f>
        <v>36014.300000000003</v>
      </c>
      <c r="E39" s="19">
        <f t="shared" si="3"/>
        <v>12372.779999999999</v>
      </c>
      <c r="F39" s="19">
        <f t="shared" si="3"/>
        <v>30290.11</v>
      </c>
      <c r="G39" s="19">
        <f t="shared" si="3"/>
        <v>58839.439999999995</v>
      </c>
      <c r="H39" s="20">
        <f t="shared" si="3"/>
        <v>137516.63</v>
      </c>
      <c r="I39" s="21">
        <f>SUM(I34:I38)</f>
        <v>263707.04000000004</v>
      </c>
      <c r="J39" s="22"/>
    </row>
    <row r="40" spans="2:10" ht="15" thickBot="1" x14ac:dyDescent="0.4">
      <c r="B40" s="24" t="s">
        <v>43</v>
      </c>
      <c r="C40" s="25"/>
      <c r="D40" s="26">
        <f t="shared" ref="D40:H40" si="4">SUM(D8,D32,D39)</f>
        <v>231152.25999999995</v>
      </c>
      <c r="E40" s="27">
        <f t="shared" si="4"/>
        <v>82230.899999999994</v>
      </c>
      <c r="F40" s="27">
        <f t="shared" si="4"/>
        <v>228047.21999999997</v>
      </c>
      <c r="G40" s="27">
        <f t="shared" si="4"/>
        <v>354829.51999999996</v>
      </c>
      <c r="H40" s="28">
        <f t="shared" si="4"/>
        <v>896259.9</v>
      </c>
      <c r="I40" s="29">
        <f>SUM(I8,I32,I39)</f>
        <v>594509.60000000009</v>
      </c>
      <c r="J40" s="30"/>
    </row>
    <row r="41" spans="2:10" x14ac:dyDescent="0.35">
      <c r="D41" s="1"/>
      <c r="E41" s="1"/>
      <c r="F41" s="1"/>
      <c r="G41" s="1"/>
      <c r="H41" s="1"/>
      <c r="I41" s="31"/>
    </row>
    <row r="43" spans="2:10" x14ac:dyDescent="0.35">
      <c r="B43" s="32" t="s">
        <v>44</v>
      </c>
      <c r="C43" s="33"/>
      <c r="D43" s="34"/>
      <c r="E43" s="34"/>
      <c r="F43" s="34"/>
      <c r="G43" s="35"/>
      <c r="H43" s="35"/>
      <c r="I43" s="34"/>
      <c r="J43" s="36"/>
    </row>
    <row r="44" spans="2:10" s="40" customFormat="1" x14ac:dyDescent="0.35">
      <c r="B44" s="37" t="s">
        <v>45</v>
      </c>
      <c r="C44" s="38"/>
      <c r="D44" s="38"/>
      <c r="E44" s="38"/>
      <c r="F44" s="38"/>
      <c r="G44" s="9"/>
      <c r="H44" s="9"/>
      <c r="I44" s="38"/>
      <c r="J44" s="39"/>
    </row>
    <row r="45" spans="2:10" x14ac:dyDescent="0.35">
      <c r="B45" s="41" t="s">
        <v>46</v>
      </c>
      <c r="C45" s="4"/>
      <c r="D45" s="4"/>
      <c r="E45" s="4"/>
      <c r="F45" s="4"/>
      <c r="G45" s="4"/>
      <c r="H45" s="4"/>
      <c r="J45" s="42"/>
    </row>
    <row r="46" spans="2:10" x14ac:dyDescent="0.35">
      <c r="B46" s="41" t="s">
        <v>48</v>
      </c>
      <c r="C46" s="4"/>
      <c r="D46" s="4"/>
      <c r="E46" s="4"/>
      <c r="F46" s="4"/>
      <c r="G46" s="4"/>
      <c r="H46" s="4"/>
      <c r="J46" s="42"/>
    </row>
    <row r="47" spans="2:10" x14ac:dyDescent="0.35">
      <c r="B47" s="41" t="s">
        <v>54</v>
      </c>
      <c r="C47" s="4"/>
      <c r="D47" s="4"/>
      <c r="E47" s="4"/>
      <c r="F47" s="4"/>
      <c r="G47" s="4"/>
      <c r="H47" s="4"/>
      <c r="J47" s="42"/>
    </row>
    <row r="48" spans="2:10" x14ac:dyDescent="0.35">
      <c r="B48" s="41" t="s">
        <v>51</v>
      </c>
      <c r="C48" s="4"/>
      <c r="D48" s="4"/>
      <c r="E48" s="4"/>
      <c r="F48" s="4"/>
      <c r="G48" s="4"/>
      <c r="H48" s="4"/>
      <c r="J48" s="42"/>
    </row>
    <row r="49" spans="2:10" x14ac:dyDescent="0.35">
      <c r="B49" s="41" t="s">
        <v>53</v>
      </c>
      <c r="C49" s="4"/>
      <c r="D49" s="4"/>
      <c r="E49" s="4"/>
      <c r="F49" s="4"/>
      <c r="G49" s="4"/>
      <c r="H49" s="4"/>
      <c r="J49" s="42"/>
    </row>
    <row r="50" spans="2:10" x14ac:dyDescent="0.35">
      <c r="B50" s="43"/>
      <c r="C50" s="44"/>
      <c r="D50" s="45"/>
      <c r="E50" s="45"/>
      <c r="F50" s="45"/>
      <c r="G50" s="45"/>
      <c r="H50" s="45"/>
      <c r="I50" s="45"/>
      <c r="J50" s="46"/>
    </row>
    <row r="55" spans="2:10" x14ac:dyDescent="0.35">
      <c r="I55"/>
    </row>
    <row r="56" spans="2:10" x14ac:dyDescent="0.35">
      <c r="I56"/>
    </row>
    <row r="57" spans="2:10" x14ac:dyDescent="0.35">
      <c r="I57"/>
    </row>
    <row r="58" spans="2:10" x14ac:dyDescent="0.35">
      <c r="I58"/>
    </row>
    <row r="59" spans="2:10" x14ac:dyDescent="0.35">
      <c r="I59"/>
    </row>
    <row r="60" spans="2:10" x14ac:dyDescent="0.35">
      <c r="I60"/>
    </row>
    <row r="61" spans="2:10" x14ac:dyDescent="0.35">
      <c r="C61" s="2"/>
      <c r="D61" s="2"/>
      <c r="E61" s="2"/>
      <c r="I61"/>
    </row>
    <row r="62" spans="2:10" x14ac:dyDescent="0.35">
      <c r="D62" s="2"/>
      <c r="E62" s="2"/>
      <c r="I62"/>
    </row>
    <row r="63" spans="2:10" x14ac:dyDescent="0.35">
      <c r="D63" s="2"/>
      <c r="E63" s="2"/>
      <c r="I63"/>
    </row>
    <row r="64" spans="2:10" x14ac:dyDescent="0.35">
      <c r="I64"/>
    </row>
    <row r="65" spans="3:9" x14ac:dyDescent="0.35">
      <c r="I65"/>
    </row>
    <row r="66" spans="3:9" x14ac:dyDescent="0.35">
      <c r="D66" s="2"/>
      <c r="E66" s="2"/>
      <c r="I66"/>
    </row>
    <row r="67" spans="3:9" x14ac:dyDescent="0.35">
      <c r="D67" s="2"/>
      <c r="E67" s="2"/>
      <c r="I67"/>
    </row>
    <row r="68" spans="3:9" x14ac:dyDescent="0.35">
      <c r="D68" s="2"/>
      <c r="E68" s="2"/>
      <c r="I68"/>
    </row>
    <row r="69" spans="3:9" x14ac:dyDescent="0.35">
      <c r="D69" s="2"/>
      <c r="E69" s="2"/>
      <c r="I69"/>
    </row>
    <row r="70" spans="3:9" x14ac:dyDescent="0.35">
      <c r="I70"/>
    </row>
    <row r="71" spans="3:9" x14ac:dyDescent="0.35">
      <c r="I71"/>
    </row>
    <row r="72" spans="3:9" x14ac:dyDescent="0.35">
      <c r="D72" s="2"/>
      <c r="E72" s="2"/>
      <c r="I72"/>
    </row>
    <row r="73" spans="3:9" x14ac:dyDescent="0.35">
      <c r="I73"/>
    </row>
    <row r="74" spans="3:9" x14ac:dyDescent="0.35">
      <c r="I74"/>
    </row>
    <row r="75" spans="3:9" x14ac:dyDescent="0.35">
      <c r="C75" s="2"/>
      <c r="E75" s="2"/>
      <c r="I75"/>
    </row>
    <row r="76" spans="3:9" x14ac:dyDescent="0.35">
      <c r="C76" s="2"/>
      <c r="E76" s="2"/>
      <c r="I76"/>
    </row>
    <row r="77" spans="3:9" x14ac:dyDescent="0.35">
      <c r="C77" s="2"/>
      <c r="E77" s="2"/>
      <c r="I77"/>
    </row>
    <row r="78" spans="3:9" x14ac:dyDescent="0.35">
      <c r="D78" s="2"/>
      <c r="E78" s="2"/>
      <c r="I78"/>
    </row>
    <row r="79" spans="3:9" x14ac:dyDescent="0.35">
      <c r="I79"/>
    </row>
    <row r="80" spans="3:9" x14ac:dyDescent="0.35">
      <c r="I80"/>
    </row>
    <row r="81" spans="3:9" x14ac:dyDescent="0.35">
      <c r="I81"/>
    </row>
    <row r="82" spans="3:9" x14ac:dyDescent="0.35">
      <c r="I82"/>
    </row>
    <row r="83" spans="3:9" x14ac:dyDescent="0.35">
      <c r="I83"/>
    </row>
    <row r="84" spans="3:9" x14ac:dyDescent="0.35">
      <c r="C84" s="2"/>
      <c r="D84" s="2"/>
      <c r="E84" s="2"/>
      <c r="I84"/>
    </row>
  </sheetData>
  <mergeCells count="2">
    <mergeCell ref="B1:I1"/>
    <mergeCell ref="I2:J2"/>
  </mergeCells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Apr-Jun 2018</vt:lpstr>
    </vt:vector>
  </TitlesOfParts>
  <Company>Department of Internal Affairs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Hollobon</dc:creator>
  <cp:lastModifiedBy>Hayley Hollobon</cp:lastModifiedBy>
  <cp:lastPrinted>2018-09-04T01:20:17Z</cp:lastPrinted>
  <dcterms:created xsi:type="dcterms:W3CDTF">2018-09-03T06:29:51Z</dcterms:created>
  <dcterms:modified xsi:type="dcterms:W3CDTF">2018-09-04T01:24:55Z</dcterms:modified>
</cp:coreProperties>
</file>