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1-2022\2021-2022-Q2-Feb 2022 - Executive Expenses\"/>
    </mc:Choice>
  </mc:AlternateContent>
  <xr:revisionPtr revIDLastSave="0" documentId="8_{CDB89FBA-50DE-4CE4-96AC-A39C12BE6A57}" xr6:coauthVersionLast="31" xr6:coauthVersionMax="31" xr10:uidLastSave="{00000000-0000-0000-0000-000000000000}"/>
  <bookViews>
    <workbookView xWindow="0" yWindow="0" windowWidth="28800" windowHeight="11415" xr2:uid="{349BEC41-B56D-4BDC-8C66-D29DBD0B1ACB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0" i="1" l="1"/>
  <c r="I7" i="1"/>
  <c r="I11" i="1"/>
  <c r="I15" i="1"/>
  <c r="I19" i="1"/>
  <c r="I23" i="1"/>
  <c r="I27" i="1"/>
  <c r="E34" i="1"/>
  <c r="I33" i="1"/>
  <c r="J30" i="1"/>
  <c r="I8" i="1"/>
  <c r="I20" i="1"/>
  <c r="I24" i="1"/>
  <c r="I28" i="1"/>
  <c r="I4" i="1"/>
  <c r="I12" i="1"/>
  <c r="I16" i="1"/>
  <c r="E30" i="1"/>
  <c r="I5" i="1"/>
  <c r="I9" i="1"/>
  <c r="I13" i="1"/>
  <c r="I17" i="1"/>
  <c r="I21" i="1"/>
  <c r="I25" i="1"/>
  <c r="I29" i="1"/>
  <c r="G34" i="1"/>
  <c r="F30" i="1"/>
  <c r="F35" i="1" s="1"/>
  <c r="I6" i="1"/>
  <c r="I10" i="1"/>
  <c r="I14" i="1"/>
  <c r="I18" i="1"/>
  <c r="I22" i="1"/>
  <c r="I26" i="1"/>
  <c r="D34" i="1"/>
  <c r="J34" i="1"/>
  <c r="G35" i="1"/>
  <c r="D30" i="1"/>
  <c r="I32" i="1"/>
  <c r="I34" i="1" s="1"/>
  <c r="E35" i="1" l="1"/>
  <c r="D35" i="1"/>
  <c r="I30" i="1"/>
  <c r="I35" i="1" s="1"/>
  <c r="J35" i="1"/>
</calcChain>
</file>

<file path=xl/sharedStrings.xml><?xml version="1.0" encoding="utf-8"?>
<sst xmlns="http://schemas.openxmlformats.org/spreadsheetml/2006/main" count="54" uniqueCount="50">
  <si>
    <t>MEMBERS OF THE EXECUTIVE EXPENSES FROM 1 OCTOBER TO 31 DECEMBER 2021</t>
  </si>
  <si>
    <t>Party</t>
  </si>
  <si>
    <t>Wellington Accommodation</t>
  </si>
  <si>
    <t xml:space="preserve">Out of Wellington Accommodation </t>
  </si>
  <si>
    <t xml:space="preserve"> Domestic Air Travel</t>
  </si>
  <si>
    <t xml:space="preserve"> Surface Travel (Ministers, Spouse and staff (B)</t>
  </si>
  <si>
    <t xml:space="preserve">Sub Total Internal Costs </t>
  </si>
  <si>
    <t xml:space="preserve">Official Cabinet Approved International Travel (A) </t>
  </si>
  <si>
    <t>Labour</t>
  </si>
  <si>
    <t>Rt Hon Jacinda Ardern</t>
  </si>
  <si>
    <t>Hon Grant Robertson</t>
  </si>
  <si>
    <t>Hon Kelvin Davis</t>
  </si>
  <si>
    <t>Hon Dr Megan Woods</t>
  </si>
  <si>
    <t>Hon Chris Hipkins</t>
  </si>
  <si>
    <t>Hon Carmel Sepuloni</t>
  </si>
  <si>
    <t>Hon Andrew Little</t>
  </si>
  <si>
    <t>Hon David Parker</t>
  </si>
  <si>
    <t>Hon Nanaia Mahuta</t>
  </si>
  <si>
    <t>Hon Poto Williams</t>
  </si>
  <si>
    <t>Hon Damien O'Connor</t>
  </si>
  <si>
    <t>Hon Stuart Nash</t>
  </si>
  <si>
    <t>Hon Kris Faafoi</t>
  </si>
  <si>
    <t>Hon Peeni Henare</t>
  </si>
  <si>
    <t>Hon Willie Jackson</t>
  </si>
  <si>
    <t>Hon Jan Tinetti</t>
  </si>
  <si>
    <t>Hon Michael Wood</t>
  </si>
  <si>
    <t>Hon Kiritapu Allan</t>
  </si>
  <si>
    <t>Hon Dr David Clark</t>
  </si>
  <si>
    <t>Hon Dr Ayesha Verrall</t>
  </si>
  <si>
    <t>Hon Aupito William Sio</t>
  </si>
  <si>
    <t>Hon Meka Whaitiri</t>
  </si>
  <si>
    <t>Hon Phil Twyford</t>
  </si>
  <si>
    <t>(C)</t>
  </si>
  <si>
    <t>Hon Priyanca Radhakrishnan</t>
  </si>
  <si>
    <t>Mr Rino Tirikatene</t>
  </si>
  <si>
    <t>Dr Deborah Russell</t>
  </si>
  <si>
    <t>Labour  Total</t>
  </si>
  <si>
    <t>Green Party</t>
  </si>
  <si>
    <t>Hon Marama Davidson</t>
  </si>
  <si>
    <t>Hon James Shaw</t>
  </si>
  <si>
    <t>Green Party Total</t>
  </si>
  <si>
    <t>Total Labour and Green</t>
  </si>
  <si>
    <t>Notes</t>
  </si>
  <si>
    <t>These figures may include expenses incurred in previous quarters due to the timing of invoicing.</t>
  </si>
  <si>
    <t>Excludes GST, Fringe Benefit Tax &amp; depreciation as applicable</t>
  </si>
  <si>
    <r>
      <t>(A)</t>
    </r>
    <r>
      <rPr>
        <sz val="11"/>
        <color rgb="FF000000"/>
        <rFont val="Calibri"/>
        <family val="2"/>
      </rPr>
      <t xml:space="preserve"> Ministers, spouse, staff where relevant</t>
    </r>
  </si>
  <si>
    <r>
      <t>(B)</t>
    </r>
    <r>
      <rPr>
        <sz val="11"/>
        <color rgb="FF000000"/>
        <rFont val="Calibri"/>
        <family val="2"/>
      </rPr>
      <t xml:space="preserve"> These figures include the use of VIPT/Crown vehicles, taxis, parking fees and mileage claims</t>
    </r>
  </si>
  <si>
    <r>
      <t xml:space="preserve">(C) </t>
    </r>
    <r>
      <rPr>
        <sz val="11"/>
        <color rgb="FF000000"/>
        <rFont val="Calibri"/>
        <family val="2"/>
      </rPr>
      <t xml:space="preserve">These figures now include the correction of the combined $12K understatement in the previous quarter, Q1 2021/22. </t>
    </r>
  </si>
  <si>
    <t>(D)</t>
  </si>
  <si>
    <r>
      <t xml:space="preserve">(D) </t>
    </r>
    <r>
      <rPr>
        <sz val="11"/>
        <color rgb="FF000000"/>
        <rFont val="Calibri"/>
        <family val="2"/>
      </rPr>
      <t>This figure includes mileage expenses of $4,840.56 which relate to previous quarters.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</si>
</sst>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6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Border="1"/>
    <xf numFmtId="164" fontId="10" fillId="0" borderId="0" xfId="0" applyNumberFormat="1" applyFont="1" applyBorder="1"/>
    <xf numFmtId="2" fontId="4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0" fillId="0" borderId="5" xfId="0" applyBorder="1"/>
    <xf numFmtId="2" fontId="0" fillId="0" borderId="6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0" fillId="0" borderId="4" xfId="0" applyBorder="1"/>
    <xf numFmtId="164" fontId="0" fillId="0" borderId="6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5" fillId="0" borderId="5" xfId="0" applyNumberFormat="1" applyFont="1" applyFill="1" applyBorder="1"/>
    <xf numFmtId="0" fontId="1" fillId="2" borderId="4" xfId="0" applyFont="1" applyFill="1" applyBorder="1"/>
    <xf numFmtId="0" fontId="0" fillId="2" borderId="5" xfId="0" applyFill="1" applyBorder="1"/>
    <xf numFmtId="164" fontId="1" fillId="2" borderId="6" xfId="0" applyNumberFormat="1" applyFont="1" applyFill="1" applyBorder="1"/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2" fillId="2" borderId="4" xfId="0" applyNumberFormat="1" applyFont="1" applyFill="1" applyBorder="1" applyAlignment="1">
      <alignment vertical="center"/>
    </xf>
    <xf numFmtId="2" fontId="0" fillId="2" borderId="5" xfId="0" applyNumberFormat="1" applyFill="1" applyBorder="1"/>
    <xf numFmtId="164" fontId="0" fillId="0" borderId="6" xfId="0" applyNumberFormat="1" applyFont="1" applyFill="1" applyBorder="1"/>
    <xf numFmtId="2" fontId="1" fillId="2" borderId="5" xfId="0" applyNumberFormat="1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37" fontId="2" fillId="2" borderId="8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/>
    <xf numFmtId="0" fontId="6" fillId="0" borderId="12" xfId="0" applyFont="1" applyFill="1" applyBorder="1"/>
    <xf numFmtId="0" fontId="6" fillId="0" borderId="5" xfId="0" applyFont="1" applyFill="1" applyBorder="1"/>
    <xf numFmtId="0" fontId="9" fillId="0" borderId="4" xfId="0" applyFont="1" applyFill="1" applyBorder="1" applyAlignment="1">
      <alignment vertical="center"/>
    </xf>
    <xf numFmtId="0" fontId="6" fillId="0" borderId="8" xfId="0" applyFont="1" applyFill="1" applyBorder="1"/>
    <xf numFmtId="164" fontId="1" fillId="0" borderId="5" xfId="0" applyNumberFormat="1" applyFont="1" applyBorder="1"/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AA35-ACFC-44D5-8B30-0CA9294AD48E}">
  <sheetPr>
    <pageSetUpPr fitToPage="1"/>
  </sheetPr>
  <dimension ref="A1:L46"/>
  <sheetViews>
    <sheetView showGridLines="0" tabSelected="1" topLeftCell="A16" workbookViewId="0">
      <selection activeCell="O32" sqref="O32"/>
    </sheetView>
  </sheetViews>
  <sheetFormatPr defaultRowHeight="14.25" x14ac:dyDescent="0.45"/>
  <cols>
    <col min="1" max="1" width="1" style="1" customWidth="1"/>
    <col min="2" max="2" width="24.53125" style="1" customWidth="1"/>
    <col min="3" max="3" width="3.6640625" style="1" customWidth="1"/>
    <col min="4" max="4" width="16.796875" style="1" customWidth="1"/>
    <col min="5" max="5" width="15.3984375" style="1" customWidth="1"/>
    <col min="6" max="6" width="11.1328125" style="1" customWidth="1"/>
    <col min="7" max="7" width="12.73046875" style="1" customWidth="1"/>
    <col min="8" max="8" width="3.33203125" style="1" customWidth="1"/>
    <col min="9" max="9" width="11.19921875" style="1" customWidth="1"/>
    <col min="10" max="10" width="10.33203125" style="1" customWidth="1"/>
    <col min="11" max="11" width="2.265625" style="1" customWidth="1"/>
    <col min="12" max="12" width="1.53125" style="1" customWidth="1"/>
    <col min="13" max="16384" width="9.06640625" style="1"/>
  </cols>
  <sheetData>
    <row r="1" spans="1:11" ht="18.399999999999999" customHeight="1" x14ac:dyDescent="0.45">
      <c r="B1" s="56" t="s">
        <v>0</v>
      </c>
      <c r="C1" s="56"/>
      <c r="D1" s="56"/>
      <c r="E1" s="56"/>
      <c r="F1" s="56"/>
      <c r="G1" s="56"/>
      <c r="H1" s="56"/>
      <c r="I1" s="56"/>
      <c r="J1" s="56"/>
    </row>
    <row r="2" spans="1:11" ht="73.150000000000006" customHeight="1" x14ac:dyDescent="0.45">
      <c r="A2" s="2"/>
      <c r="B2" s="50" t="s">
        <v>1</v>
      </c>
      <c r="C2" s="51"/>
      <c r="D2" s="7" t="s">
        <v>2</v>
      </c>
      <c r="E2" s="8" t="s">
        <v>3</v>
      </c>
      <c r="F2" s="9" t="s">
        <v>4</v>
      </c>
      <c r="G2" s="52" t="s">
        <v>5</v>
      </c>
      <c r="H2" s="53"/>
      <c r="I2" s="10" t="s">
        <v>6</v>
      </c>
      <c r="J2" s="52" t="s">
        <v>7</v>
      </c>
      <c r="K2" s="53"/>
    </row>
    <row r="3" spans="1:11" x14ac:dyDescent="0.45">
      <c r="B3" s="11" t="s">
        <v>8</v>
      </c>
      <c r="C3" s="12"/>
      <c r="D3" s="13"/>
      <c r="E3" s="13"/>
      <c r="F3" s="14"/>
      <c r="G3" s="14"/>
      <c r="H3" s="15"/>
      <c r="I3" s="15"/>
      <c r="J3" s="14"/>
      <c r="K3" s="15"/>
    </row>
    <row r="4" spans="1:11" x14ac:dyDescent="0.45">
      <c r="B4" s="16" t="s">
        <v>9</v>
      </c>
      <c r="C4" s="12"/>
      <c r="D4" s="17">
        <v>0</v>
      </c>
      <c r="E4" s="17">
        <v>240</v>
      </c>
      <c r="F4" s="18">
        <v>3206</v>
      </c>
      <c r="G4" s="18">
        <v>9470</v>
      </c>
      <c r="H4" s="19"/>
      <c r="I4" s="19">
        <f t="shared" ref="I4:I29" si="0">SUM(D4:G4)</f>
        <v>12916</v>
      </c>
      <c r="J4" s="18">
        <v>0</v>
      </c>
      <c r="K4" s="15"/>
    </row>
    <row r="5" spans="1:11" x14ac:dyDescent="0.45">
      <c r="B5" s="16" t="s">
        <v>10</v>
      </c>
      <c r="C5" s="12"/>
      <c r="D5" s="17">
        <v>0</v>
      </c>
      <c r="E5" s="17">
        <v>212</v>
      </c>
      <c r="F5" s="18">
        <v>1678</v>
      </c>
      <c r="G5" s="18">
        <v>3615</v>
      </c>
      <c r="H5" s="19"/>
      <c r="I5" s="19">
        <f t="shared" si="0"/>
        <v>5505</v>
      </c>
      <c r="J5" s="18">
        <v>0</v>
      </c>
      <c r="K5" s="15"/>
    </row>
    <row r="6" spans="1:11" x14ac:dyDescent="0.45">
      <c r="B6" s="16" t="s">
        <v>11</v>
      </c>
      <c r="C6" s="12"/>
      <c r="D6" s="17">
        <v>10356.18</v>
      </c>
      <c r="E6" s="17">
        <v>1064</v>
      </c>
      <c r="F6" s="18">
        <v>5851</v>
      </c>
      <c r="G6" s="18">
        <v>4624</v>
      </c>
      <c r="H6" s="19"/>
      <c r="I6" s="19">
        <f t="shared" si="0"/>
        <v>21895.18</v>
      </c>
      <c r="J6" s="18">
        <v>0</v>
      </c>
      <c r="K6" s="15"/>
    </row>
    <row r="7" spans="1:11" x14ac:dyDescent="0.45">
      <c r="B7" s="16" t="s">
        <v>12</v>
      </c>
      <c r="C7" s="12"/>
      <c r="D7" s="17">
        <v>10356.18</v>
      </c>
      <c r="E7" s="17">
        <v>953</v>
      </c>
      <c r="F7" s="18">
        <v>6360</v>
      </c>
      <c r="G7" s="18">
        <v>7669</v>
      </c>
      <c r="H7" s="19"/>
      <c r="I7" s="19">
        <f t="shared" si="0"/>
        <v>25338.18</v>
      </c>
      <c r="J7" s="18">
        <v>0</v>
      </c>
      <c r="K7" s="15"/>
    </row>
    <row r="8" spans="1:11" x14ac:dyDescent="0.45">
      <c r="B8" s="16" t="s">
        <v>13</v>
      </c>
      <c r="C8" s="12"/>
      <c r="D8" s="17">
        <v>0</v>
      </c>
      <c r="E8" s="17">
        <v>0</v>
      </c>
      <c r="F8" s="18">
        <v>0</v>
      </c>
      <c r="G8" s="18">
        <v>5137</v>
      </c>
      <c r="H8" s="19"/>
      <c r="I8" s="19">
        <f t="shared" si="0"/>
        <v>5137</v>
      </c>
      <c r="J8" s="18">
        <v>0</v>
      </c>
      <c r="K8" s="15"/>
    </row>
    <row r="9" spans="1:11" x14ac:dyDescent="0.45">
      <c r="B9" s="16" t="s">
        <v>14</v>
      </c>
      <c r="C9" s="12"/>
      <c r="D9" s="17">
        <v>7249.3200000000006</v>
      </c>
      <c r="E9" s="17">
        <v>0</v>
      </c>
      <c r="F9" s="18">
        <v>2286</v>
      </c>
      <c r="G9" s="18">
        <v>2643</v>
      </c>
      <c r="H9" s="19"/>
      <c r="I9" s="19">
        <f t="shared" si="0"/>
        <v>12178.32</v>
      </c>
      <c r="J9" s="18">
        <v>0</v>
      </c>
      <c r="K9" s="15"/>
    </row>
    <row r="10" spans="1:11" x14ac:dyDescent="0.45">
      <c r="B10" s="16" t="s">
        <v>15</v>
      </c>
      <c r="C10" s="12"/>
      <c r="D10" s="17">
        <v>0</v>
      </c>
      <c r="E10" s="17">
        <v>1588</v>
      </c>
      <c r="F10" s="18">
        <v>2921</v>
      </c>
      <c r="G10" s="18">
        <v>8073</v>
      </c>
      <c r="H10" s="19"/>
      <c r="I10" s="19">
        <f t="shared" si="0"/>
        <v>12582</v>
      </c>
      <c r="J10" s="18">
        <v>0</v>
      </c>
      <c r="K10" s="15"/>
    </row>
    <row r="11" spans="1:11" x14ac:dyDescent="0.45">
      <c r="B11" s="16" t="s">
        <v>16</v>
      </c>
      <c r="C11" s="12"/>
      <c r="D11" s="17">
        <v>10356.18</v>
      </c>
      <c r="E11" s="17">
        <v>0</v>
      </c>
      <c r="F11" s="18">
        <v>3834</v>
      </c>
      <c r="G11" s="18">
        <v>2854</v>
      </c>
      <c r="H11" s="19"/>
      <c r="I11" s="19">
        <f t="shared" si="0"/>
        <v>17044.18</v>
      </c>
      <c r="J11" s="18">
        <v>0</v>
      </c>
      <c r="K11" s="15"/>
    </row>
    <row r="12" spans="1:11" x14ac:dyDescent="0.45">
      <c r="B12" s="16" t="s">
        <v>17</v>
      </c>
      <c r="C12" s="12"/>
      <c r="D12" s="17">
        <v>10356.18</v>
      </c>
      <c r="E12" s="17">
        <v>1741</v>
      </c>
      <c r="F12" s="18">
        <v>2730</v>
      </c>
      <c r="G12" s="18">
        <v>4182</v>
      </c>
      <c r="H12" s="19"/>
      <c r="I12" s="19">
        <f t="shared" si="0"/>
        <v>19009.18</v>
      </c>
      <c r="J12" s="18">
        <v>73938</v>
      </c>
      <c r="K12" s="15"/>
    </row>
    <row r="13" spans="1:11" x14ac:dyDescent="0.45">
      <c r="B13" s="16" t="s">
        <v>18</v>
      </c>
      <c r="C13" s="12"/>
      <c r="D13" s="17">
        <v>10356.18</v>
      </c>
      <c r="E13" s="17">
        <v>729</v>
      </c>
      <c r="F13" s="18">
        <v>4887</v>
      </c>
      <c r="G13" s="18">
        <v>3262</v>
      </c>
      <c r="H13" s="19"/>
      <c r="I13" s="19">
        <f t="shared" si="0"/>
        <v>19234.18</v>
      </c>
      <c r="J13" s="18">
        <v>0</v>
      </c>
      <c r="K13" s="15"/>
    </row>
    <row r="14" spans="1:11" x14ac:dyDescent="0.45">
      <c r="B14" s="16" t="s">
        <v>19</v>
      </c>
      <c r="C14" s="12"/>
      <c r="D14" s="17">
        <v>0</v>
      </c>
      <c r="E14" s="17">
        <v>1579</v>
      </c>
      <c r="F14" s="18">
        <v>3188</v>
      </c>
      <c r="G14" s="18">
        <v>3825</v>
      </c>
      <c r="H14" s="19"/>
      <c r="I14" s="19">
        <f t="shared" si="0"/>
        <v>8592</v>
      </c>
      <c r="J14" s="18">
        <v>69582</v>
      </c>
      <c r="K14" s="15"/>
    </row>
    <row r="15" spans="1:11" x14ac:dyDescent="0.45">
      <c r="B15" s="16" t="s">
        <v>20</v>
      </c>
      <c r="C15" s="12"/>
      <c r="D15" s="17">
        <v>10356.18</v>
      </c>
      <c r="E15" s="17">
        <v>1207</v>
      </c>
      <c r="F15" s="18">
        <v>5954</v>
      </c>
      <c r="G15" s="18">
        <v>7869</v>
      </c>
      <c r="H15" s="19"/>
      <c r="I15" s="19">
        <f t="shared" si="0"/>
        <v>25386.18</v>
      </c>
      <c r="J15" s="18">
        <v>0</v>
      </c>
      <c r="K15" s="15"/>
    </row>
    <row r="16" spans="1:11" x14ac:dyDescent="0.45">
      <c r="B16" s="16" t="s">
        <v>21</v>
      </c>
      <c r="C16" s="12"/>
      <c r="D16" s="17">
        <v>4093.1600000000003</v>
      </c>
      <c r="E16" s="17">
        <v>548</v>
      </c>
      <c r="F16" s="18">
        <v>0</v>
      </c>
      <c r="G16" s="18">
        <v>3591</v>
      </c>
      <c r="H16" s="19"/>
      <c r="I16" s="19">
        <f t="shared" si="0"/>
        <v>8232.16</v>
      </c>
      <c r="J16" s="18">
        <v>0</v>
      </c>
      <c r="K16" s="15"/>
    </row>
    <row r="17" spans="2:11" x14ac:dyDescent="0.45">
      <c r="B17" s="16" t="s">
        <v>22</v>
      </c>
      <c r="C17" s="12"/>
      <c r="D17" s="17">
        <v>10356.18</v>
      </c>
      <c r="E17" s="17">
        <v>2447</v>
      </c>
      <c r="F17" s="18">
        <v>4535</v>
      </c>
      <c r="G17" s="18">
        <v>8609</v>
      </c>
      <c r="H17" s="19"/>
      <c r="I17" s="19">
        <f t="shared" si="0"/>
        <v>25947.18</v>
      </c>
      <c r="J17" s="18">
        <v>0</v>
      </c>
      <c r="K17" s="15"/>
    </row>
    <row r="18" spans="2:11" x14ac:dyDescent="0.45">
      <c r="B18" s="16" t="s">
        <v>23</v>
      </c>
      <c r="C18" s="12"/>
      <c r="D18" s="17">
        <v>10356.18</v>
      </c>
      <c r="E18" s="17">
        <v>733</v>
      </c>
      <c r="F18" s="18">
        <v>1587</v>
      </c>
      <c r="G18" s="18">
        <v>1696</v>
      </c>
      <c r="H18" s="19"/>
      <c r="I18" s="19">
        <f t="shared" si="0"/>
        <v>14372.18</v>
      </c>
      <c r="J18" s="18">
        <v>0</v>
      </c>
      <c r="K18" s="15"/>
    </row>
    <row r="19" spans="2:11" x14ac:dyDescent="0.45">
      <c r="B19" s="16" t="s">
        <v>24</v>
      </c>
      <c r="C19" s="12"/>
      <c r="D19" s="17">
        <v>10356.18</v>
      </c>
      <c r="E19" s="17">
        <v>354</v>
      </c>
      <c r="F19" s="18">
        <v>6108</v>
      </c>
      <c r="G19" s="18">
        <v>1745</v>
      </c>
      <c r="H19" s="19"/>
      <c r="I19" s="19">
        <f t="shared" si="0"/>
        <v>18563.18</v>
      </c>
      <c r="J19" s="18">
        <v>0</v>
      </c>
      <c r="K19" s="15"/>
    </row>
    <row r="20" spans="2:11" x14ac:dyDescent="0.45">
      <c r="B20" s="16" t="s">
        <v>25</v>
      </c>
      <c r="C20" s="12"/>
      <c r="D20" s="17">
        <v>7249.3200000000006</v>
      </c>
      <c r="E20" s="17">
        <v>199</v>
      </c>
      <c r="F20" s="18">
        <v>1997</v>
      </c>
      <c r="G20" s="18">
        <v>2969</v>
      </c>
      <c r="H20" s="19"/>
      <c r="I20" s="19">
        <f t="shared" si="0"/>
        <v>12414.32</v>
      </c>
      <c r="J20" s="18">
        <v>0</v>
      </c>
      <c r="K20" s="15"/>
    </row>
    <row r="21" spans="2:11" x14ac:dyDescent="0.45">
      <c r="B21" s="16" t="s">
        <v>26</v>
      </c>
      <c r="C21" s="12"/>
      <c r="D21" s="17">
        <v>10356.18</v>
      </c>
      <c r="E21" s="17">
        <v>3105</v>
      </c>
      <c r="F21" s="18">
        <v>6290</v>
      </c>
      <c r="G21" s="18">
        <v>11821</v>
      </c>
      <c r="H21" s="45" t="s">
        <v>48</v>
      </c>
      <c r="I21" s="19">
        <f t="shared" si="0"/>
        <v>31572.18</v>
      </c>
      <c r="J21" s="18">
        <v>0</v>
      </c>
      <c r="K21" s="15"/>
    </row>
    <row r="22" spans="2:11" x14ac:dyDescent="0.45">
      <c r="B22" s="16" t="s">
        <v>27</v>
      </c>
      <c r="C22" s="12"/>
      <c r="D22" s="17">
        <v>3910.45</v>
      </c>
      <c r="E22" s="17">
        <v>663</v>
      </c>
      <c r="F22" s="18">
        <v>5989</v>
      </c>
      <c r="G22" s="18">
        <v>4057</v>
      </c>
      <c r="H22" s="19"/>
      <c r="I22" s="19">
        <f t="shared" si="0"/>
        <v>14619.45</v>
      </c>
      <c r="J22" s="18">
        <v>0</v>
      </c>
      <c r="K22" s="15"/>
    </row>
    <row r="23" spans="2:11" x14ac:dyDescent="0.45">
      <c r="B23" s="16" t="s">
        <v>28</v>
      </c>
      <c r="C23" s="12"/>
      <c r="D23" s="17">
        <v>0</v>
      </c>
      <c r="E23" s="17">
        <v>376</v>
      </c>
      <c r="F23" s="18">
        <v>2628</v>
      </c>
      <c r="G23" s="18">
        <v>6105</v>
      </c>
      <c r="H23" s="19"/>
      <c r="I23" s="19">
        <f t="shared" si="0"/>
        <v>9109</v>
      </c>
      <c r="J23" s="18">
        <v>0</v>
      </c>
      <c r="K23" s="15"/>
    </row>
    <row r="24" spans="2:11" x14ac:dyDescent="0.45">
      <c r="B24" s="16" t="s">
        <v>29</v>
      </c>
      <c r="C24" s="12"/>
      <c r="D24" s="17">
        <v>4747.8599999999997</v>
      </c>
      <c r="E24" s="17">
        <v>397</v>
      </c>
      <c r="F24" s="18">
        <v>2079</v>
      </c>
      <c r="G24" s="18">
        <v>2965</v>
      </c>
      <c r="H24" s="19"/>
      <c r="I24" s="19">
        <f t="shared" si="0"/>
        <v>10188.86</v>
      </c>
      <c r="J24" s="18">
        <v>0</v>
      </c>
      <c r="K24" s="15"/>
    </row>
    <row r="25" spans="2:11" x14ac:dyDescent="0.45">
      <c r="B25" s="16" t="s">
        <v>30</v>
      </c>
      <c r="C25" s="12"/>
      <c r="D25" s="17">
        <v>10356.18</v>
      </c>
      <c r="E25" s="17">
        <v>0</v>
      </c>
      <c r="F25" s="18">
        <v>6641</v>
      </c>
      <c r="G25" s="18">
        <v>7357</v>
      </c>
      <c r="H25" s="19"/>
      <c r="I25" s="19">
        <f t="shared" si="0"/>
        <v>24354.18</v>
      </c>
      <c r="J25" s="18">
        <v>0</v>
      </c>
      <c r="K25" s="15"/>
    </row>
    <row r="26" spans="2:11" x14ac:dyDescent="0.45">
      <c r="B26" s="16" t="s">
        <v>31</v>
      </c>
      <c r="C26" s="12"/>
      <c r="D26" s="17">
        <v>10356.18</v>
      </c>
      <c r="E26" s="17">
        <v>0</v>
      </c>
      <c r="F26" s="18">
        <v>793</v>
      </c>
      <c r="G26" s="18">
        <v>3422</v>
      </c>
      <c r="H26" s="20" t="s">
        <v>32</v>
      </c>
      <c r="I26" s="19">
        <f t="shared" si="0"/>
        <v>14571.18</v>
      </c>
      <c r="J26" s="18">
        <v>0</v>
      </c>
      <c r="K26" s="15"/>
    </row>
    <row r="27" spans="2:11" x14ac:dyDescent="0.45">
      <c r="B27" s="16" t="s">
        <v>33</v>
      </c>
      <c r="C27" s="12"/>
      <c r="D27" s="17">
        <v>10356.18</v>
      </c>
      <c r="E27" s="17">
        <v>0</v>
      </c>
      <c r="F27" s="18">
        <v>1300</v>
      </c>
      <c r="G27" s="18">
        <v>3764</v>
      </c>
      <c r="H27" s="20" t="s">
        <v>32</v>
      </c>
      <c r="I27" s="19">
        <f t="shared" si="0"/>
        <v>15420.18</v>
      </c>
      <c r="J27" s="18">
        <v>0</v>
      </c>
      <c r="K27" s="15"/>
    </row>
    <row r="28" spans="2:11" x14ac:dyDescent="0.45">
      <c r="B28" s="16" t="s">
        <v>34</v>
      </c>
      <c r="C28" s="12"/>
      <c r="D28" s="17">
        <v>0</v>
      </c>
      <c r="E28" s="17">
        <v>4657</v>
      </c>
      <c r="F28" s="18">
        <v>9300</v>
      </c>
      <c r="G28" s="18">
        <v>4628</v>
      </c>
      <c r="H28" s="20" t="s">
        <v>32</v>
      </c>
      <c r="I28" s="19">
        <f t="shared" si="0"/>
        <v>18585</v>
      </c>
      <c r="J28" s="18">
        <v>0</v>
      </c>
      <c r="K28" s="15"/>
    </row>
    <row r="29" spans="2:11" x14ac:dyDescent="0.45">
      <c r="B29" s="16" t="s">
        <v>35</v>
      </c>
      <c r="C29" s="12"/>
      <c r="D29" s="17">
        <v>5885.75</v>
      </c>
      <c r="E29" s="17">
        <v>0</v>
      </c>
      <c r="F29" s="18">
        <v>1943</v>
      </c>
      <c r="G29" s="18">
        <v>814</v>
      </c>
      <c r="H29" s="19"/>
      <c r="I29" s="19">
        <f t="shared" si="0"/>
        <v>8642.75</v>
      </c>
      <c r="J29" s="18">
        <v>0</v>
      </c>
      <c r="K29" s="15"/>
    </row>
    <row r="30" spans="2:11" ht="15.75" x14ac:dyDescent="0.45">
      <c r="B30" s="21" t="s">
        <v>36</v>
      </c>
      <c r="C30" s="22"/>
      <c r="D30" s="23">
        <f t="shared" ref="D30:J30" si="1">SUM(D4:D29)</f>
        <v>167766.19999999995</v>
      </c>
      <c r="E30" s="23">
        <f t="shared" si="1"/>
        <v>22792</v>
      </c>
      <c r="F30" s="24">
        <f t="shared" si="1"/>
        <v>94085</v>
      </c>
      <c r="G30" s="24">
        <f t="shared" si="1"/>
        <v>126766</v>
      </c>
      <c r="H30" s="25"/>
      <c r="I30" s="25">
        <f t="shared" si="1"/>
        <v>411409.1999999999</v>
      </c>
      <c r="J30" s="26">
        <f t="shared" si="1"/>
        <v>143520</v>
      </c>
      <c r="K30" s="27"/>
    </row>
    <row r="31" spans="2:11" x14ac:dyDescent="0.45">
      <c r="B31" s="11" t="s">
        <v>37</v>
      </c>
      <c r="C31" s="12"/>
      <c r="D31" s="17"/>
      <c r="E31" s="17"/>
      <c r="F31" s="18"/>
      <c r="G31" s="18"/>
      <c r="H31" s="19"/>
      <c r="I31" s="19"/>
      <c r="J31" s="14"/>
      <c r="K31" s="15"/>
    </row>
    <row r="32" spans="2:11" x14ac:dyDescent="0.45">
      <c r="B32" s="16" t="s">
        <v>38</v>
      </c>
      <c r="C32" s="12"/>
      <c r="D32" s="28">
        <v>7249.3200000000006</v>
      </c>
      <c r="E32" s="17">
        <v>284</v>
      </c>
      <c r="F32" s="18">
        <v>-134</v>
      </c>
      <c r="G32" s="18">
        <v>4443</v>
      </c>
      <c r="H32" s="20" t="s">
        <v>32</v>
      </c>
      <c r="I32" s="19">
        <f>SUM(D32:G32)</f>
        <v>11842.32</v>
      </c>
      <c r="J32" s="18">
        <v>0</v>
      </c>
      <c r="K32" s="15"/>
    </row>
    <row r="33" spans="1:12" x14ac:dyDescent="0.45">
      <c r="B33" s="16" t="s">
        <v>39</v>
      </c>
      <c r="C33" s="12"/>
      <c r="D33" s="28">
        <v>0</v>
      </c>
      <c r="E33" s="17">
        <v>847</v>
      </c>
      <c r="F33" s="18">
        <v>1821</v>
      </c>
      <c r="G33" s="18">
        <v>5488</v>
      </c>
      <c r="H33" s="20" t="s">
        <v>32</v>
      </c>
      <c r="I33" s="19">
        <f>SUM(D33:G33)</f>
        <v>8156</v>
      </c>
      <c r="J33" s="18">
        <v>4661</v>
      </c>
      <c r="K33" s="15"/>
    </row>
    <row r="34" spans="1:12" ht="15.75" x14ac:dyDescent="0.45">
      <c r="B34" s="21" t="s">
        <v>40</v>
      </c>
      <c r="C34" s="22"/>
      <c r="D34" s="23">
        <f t="shared" ref="D34:J34" si="2">SUM(D32:D33)</f>
        <v>7249.3200000000006</v>
      </c>
      <c r="E34" s="23">
        <f t="shared" si="2"/>
        <v>1131</v>
      </c>
      <c r="F34" s="24">
        <f t="shared" si="2"/>
        <v>1687</v>
      </c>
      <c r="G34" s="24">
        <f t="shared" si="2"/>
        <v>9931</v>
      </c>
      <c r="H34" s="25"/>
      <c r="I34" s="25">
        <f t="shared" si="2"/>
        <v>19998.32</v>
      </c>
      <c r="J34" s="26">
        <f t="shared" si="2"/>
        <v>4661</v>
      </c>
      <c r="K34" s="29"/>
    </row>
    <row r="35" spans="1:12" ht="24" customHeight="1" x14ac:dyDescent="0.45">
      <c r="B35" s="30" t="s">
        <v>41</v>
      </c>
      <c r="C35" s="31"/>
      <c r="D35" s="32">
        <f>D30+D34</f>
        <v>175015.51999999996</v>
      </c>
      <c r="E35" s="32">
        <f t="shared" ref="E35:J35" si="3">E30+E34</f>
        <v>23923</v>
      </c>
      <c r="F35" s="33">
        <f t="shared" si="3"/>
        <v>95772</v>
      </c>
      <c r="G35" s="33">
        <f t="shared" si="3"/>
        <v>136697</v>
      </c>
      <c r="H35" s="34"/>
      <c r="I35" s="34">
        <f t="shared" si="3"/>
        <v>431407.5199999999</v>
      </c>
      <c r="J35" s="33">
        <f t="shared" si="3"/>
        <v>148181</v>
      </c>
      <c r="K35" s="35"/>
    </row>
    <row r="36" spans="1:12" ht="7.15" customHeight="1" x14ac:dyDescent="0.45"/>
    <row r="37" spans="1:12" x14ac:dyDescent="0.45">
      <c r="A37" s="3"/>
      <c r="B37" s="36" t="s">
        <v>42</v>
      </c>
      <c r="C37" s="37"/>
      <c r="D37" s="38"/>
      <c r="E37" s="38"/>
      <c r="F37" s="38"/>
      <c r="G37" s="39"/>
      <c r="H37" s="39"/>
      <c r="I37" s="40"/>
      <c r="J37" s="40"/>
      <c r="K37" s="41"/>
      <c r="L37" s="3"/>
    </row>
    <row r="38" spans="1:12" x14ac:dyDescent="0.45">
      <c r="A38" s="3"/>
      <c r="B38" s="54" t="s">
        <v>43</v>
      </c>
      <c r="C38" s="55"/>
      <c r="D38" s="55"/>
      <c r="E38" s="55"/>
      <c r="F38" s="55"/>
      <c r="G38" s="55"/>
      <c r="H38" s="55"/>
      <c r="I38" s="55"/>
      <c r="J38" s="55"/>
      <c r="K38" s="42"/>
      <c r="L38" s="3"/>
    </row>
    <row r="39" spans="1:12" x14ac:dyDescent="0.45">
      <c r="A39" s="3"/>
      <c r="B39" s="54" t="s">
        <v>44</v>
      </c>
      <c r="C39" s="55"/>
      <c r="D39" s="55"/>
      <c r="E39" s="55"/>
      <c r="F39" s="55"/>
      <c r="G39" s="55"/>
      <c r="H39" s="55"/>
      <c r="I39" s="55"/>
      <c r="J39" s="55"/>
      <c r="K39" s="42"/>
      <c r="L39" s="3"/>
    </row>
    <row r="40" spans="1:12" ht="14.25" customHeight="1" x14ac:dyDescent="0.45">
      <c r="A40" s="3"/>
      <c r="B40" s="46" t="s">
        <v>45</v>
      </c>
      <c r="C40" s="47"/>
      <c r="D40" s="47"/>
      <c r="E40" s="47"/>
      <c r="F40" s="47"/>
      <c r="G40" s="47"/>
      <c r="H40" s="47"/>
      <c r="I40" s="47"/>
      <c r="J40" s="47"/>
      <c r="K40" s="42"/>
      <c r="L40" s="3"/>
    </row>
    <row r="41" spans="1:12" x14ac:dyDescent="0.45">
      <c r="A41" s="3"/>
      <c r="B41" s="46" t="s">
        <v>46</v>
      </c>
      <c r="C41" s="47"/>
      <c r="D41" s="47"/>
      <c r="E41" s="47"/>
      <c r="F41" s="47"/>
      <c r="G41" s="47"/>
      <c r="H41" s="47"/>
      <c r="I41" s="47"/>
      <c r="J41" s="47"/>
      <c r="K41" s="42"/>
      <c r="L41" s="3"/>
    </row>
    <row r="42" spans="1:12" x14ac:dyDescent="0.45">
      <c r="A42" s="3"/>
      <c r="B42" s="43" t="s">
        <v>47</v>
      </c>
      <c r="C42" s="4"/>
      <c r="D42" s="4"/>
      <c r="E42" s="4"/>
      <c r="F42" s="4"/>
      <c r="G42" s="4"/>
      <c r="H42" s="4"/>
      <c r="I42" s="4"/>
      <c r="J42" s="4"/>
      <c r="K42" s="42"/>
      <c r="L42" s="3"/>
    </row>
    <row r="43" spans="1:12" x14ac:dyDescent="0.45">
      <c r="A43" s="3"/>
      <c r="B43" s="48" t="s">
        <v>49</v>
      </c>
      <c r="C43" s="49"/>
      <c r="D43" s="49"/>
      <c r="E43" s="49"/>
      <c r="F43" s="49"/>
      <c r="G43" s="49"/>
      <c r="H43" s="49"/>
      <c r="I43" s="49"/>
      <c r="J43" s="49"/>
      <c r="K43" s="44"/>
      <c r="L43" s="3"/>
    </row>
    <row r="44" spans="1:12" ht="6.75" customHeight="1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6" spans="1:12" s="5" customFormat="1" ht="10.5" x14ac:dyDescent="0.35">
      <c r="D46" s="6"/>
      <c r="E46" s="6"/>
      <c r="F46" s="6"/>
      <c r="G46" s="6"/>
      <c r="H46" s="6"/>
      <c r="I46" s="6"/>
      <c r="J46" s="6"/>
    </row>
  </sheetData>
  <mergeCells count="9">
    <mergeCell ref="B40:J40"/>
    <mergeCell ref="B41:J41"/>
    <mergeCell ref="B43:J43"/>
    <mergeCell ref="B1:J1"/>
    <mergeCell ref="B2:C2"/>
    <mergeCell ref="G2:H2"/>
    <mergeCell ref="J2:K2"/>
    <mergeCell ref="B38:J38"/>
    <mergeCell ref="B39:J39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cp:lastPrinted>2022-01-24T23:01:28Z</cp:lastPrinted>
  <dcterms:created xsi:type="dcterms:W3CDTF">2022-01-24T22:43:24Z</dcterms:created>
  <dcterms:modified xsi:type="dcterms:W3CDTF">2022-02-21T21:39:00Z</dcterms:modified>
</cp:coreProperties>
</file>