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8.2 Credit card releases\Folder for Publication\2021-2022\2021-2022-Q1-Nov 2021 - Executive Expenses\"/>
    </mc:Choice>
  </mc:AlternateContent>
  <xr:revisionPtr revIDLastSave="0" documentId="10_ncr:100000_{C8209204-FF28-41A2-8C45-603A0A6717DF}" xr6:coauthVersionLast="31" xr6:coauthVersionMax="41" xr10:uidLastSave="{00000000-0000-0000-0000-000000000000}"/>
  <bookViews>
    <workbookView xWindow="-9870" yWindow="-16320" windowWidth="29040" windowHeight="15840" xr2:uid="{57A10846-A179-485E-BEA7-D0471225DCE8}"/>
  </bookViews>
  <sheets>
    <sheet name="Sheet1" sheetId="1" r:id="rId1"/>
    <sheet name="Sheet2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H34" i="1"/>
  <c r="G34" i="1"/>
  <c r="E34" i="1"/>
  <c r="E35" i="1" s="1"/>
  <c r="E30" i="1"/>
  <c r="J5" i="1"/>
  <c r="J30" i="1" s="1"/>
  <c r="J35" i="1" s="1"/>
  <c r="J9" i="1"/>
  <c r="J13" i="1"/>
  <c r="J17" i="1"/>
  <c r="J21" i="1"/>
  <c r="J25" i="1"/>
  <c r="J29" i="1"/>
  <c r="D30" i="1"/>
  <c r="D35" i="1"/>
  <c r="K30" i="1"/>
  <c r="K35" i="1" s="1"/>
  <c r="J8" i="1"/>
  <c r="J12" i="1"/>
  <c r="J16" i="1"/>
  <c r="J20" i="1"/>
  <c r="J24" i="1"/>
  <c r="J28" i="1"/>
  <c r="K34" i="1"/>
  <c r="J6" i="1"/>
  <c r="J10" i="1"/>
  <c r="J14" i="1"/>
  <c r="J18" i="1"/>
  <c r="J22" i="1"/>
  <c r="J26" i="1"/>
  <c r="J33" i="1"/>
  <c r="G30" i="1"/>
  <c r="G35" i="1"/>
  <c r="H30" i="1"/>
  <c r="H35" i="1"/>
  <c r="J7" i="1"/>
  <c r="J11" i="1"/>
  <c r="J15" i="1"/>
  <c r="J19" i="1"/>
  <c r="J23" i="1"/>
  <c r="J27" i="1"/>
  <c r="J4" i="1"/>
  <c r="J32" i="1"/>
  <c r="J34" i="1"/>
</calcChain>
</file>

<file path=xl/sharedStrings.xml><?xml version="1.0" encoding="utf-8"?>
<sst xmlns="http://schemas.openxmlformats.org/spreadsheetml/2006/main" count="54" uniqueCount="50">
  <si>
    <t>Party</t>
  </si>
  <si>
    <t>Out of Wellington Accommodation (C)</t>
  </si>
  <si>
    <t xml:space="preserve"> Domestic Air Travel</t>
  </si>
  <si>
    <t xml:space="preserve">Official Cabinet Approved International Travel (A) </t>
  </si>
  <si>
    <t>Labour</t>
  </si>
  <si>
    <t>Rt Hon Jacinda Ardern</t>
  </si>
  <si>
    <t>Hon Grant Robertson</t>
  </si>
  <si>
    <t>Hon Kelvin Davis</t>
  </si>
  <si>
    <t>Hon Dr Megan Woods</t>
  </si>
  <si>
    <t>Hon Chris Hipkins</t>
  </si>
  <si>
    <t>Hon Carmel Sepuloni</t>
  </si>
  <si>
    <t>Hon Andrew Little</t>
  </si>
  <si>
    <t>Hon David Parker</t>
  </si>
  <si>
    <t>Hon Nanaia Mahuta</t>
  </si>
  <si>
    <t>Hon Poto Williams</t>
  </si>
  <si>
    <t>Hon Damien O'Connor</t>
  </si>
  <si>
    <t>Hon Stuart Nash</t>
  </si>
  <si>
    <t>Hon Kris Faafoi</t>
  </si>
  <si>
    <t>Hon Peeni Henare</t>
  </si>
  <si>
    <t>Hon Willie Jackson</t>
  </si>
  <si>
    <t>Hon Jan Tinetti</t>
  </si>
  <si>
    <t>Hon Michael Wood</t>
  </si>
  <si>
    <t>Hon Kiritapu Allan</t>
  </si>
  <si>
    <t>Hon Dr David Clark</t>
  </si>
  <si>
    <t>Hon Dr Ayesha Verrall</t>
  </si>
  <si>
    <t>Hon Aupito William Sio</t>
  </si>
  <si>
    <t>Hon Meka Whaitiri</t>
  </si>
  <si>
    <t>Hon Phil Twyford</t>
  </si>
  <si>
    <t>Hon Priyanca Radhakrishnan</t>
  </si>
  <si>
    <t>Mr Rino Tirikatene</t>
  </si>
  <si>
    <t>Dr Deborah Russell</t>
  </si>
  <si>
    <t>Labour  Total</t>
  </si>
  <si>
    <t>Green Party</t>
  </si>
  <si>
    <t>Hon Marama Davidson</t>
  </si>
  <si>
    <t>Hon James Shaw</t>
  </si>
  <si>
    <t>Green Party Total</t>
  </si>
  <si>
    <t>Total Labour and Green</t>
  </si>
  <si>
    <t>Notes</t>
  </si>
  <si>
    <t>These figures may include expenses incurred in previous quarters due to the timing of invoicing.</t>
  </si>
  <si>
    <t>Excludes GST, Fringe Benefit Tax &amp; depreciation as applicable</t>
  </si>
  <si>
    <r>
      <t>(A)</t>
    </r>
    <r>
      <rPr>
        <sz val="11"/>
        <color rgb="FF000000"/>
        <rFont val="Calibri"/>
        <family val="2"/>
      </rPr>
      <t xml:space="preserve"> Ministers, spouse, staff where relevant</t>
    </r>
  </si>
  <si>
    <r>
      <t>(B)</t>
    </r>
    <r>
      <rPr>
        <sz val="11"/>
        <color rgb="FF000000"/>
        <rFont val="Calibri"/>
        <family val="2"/>
      </rPr>
      <t xml:space="preserve"> These figures include the use of VIPT/Crown vehicles, taxis, parking fees and mileage claims</t>
    </r>
  </si>
  <si>
    <t>(D)</t>
  </si>
  <si>
    <t>MEMBERS OF THE EXECUTIVE EXPENSES FROM 1 JULY TO 30 SEPTEMBER 2021</t>
  </si>
  <si>
    <t xml:space="preserve"> Surface Travel (Ministers, Spouse and staff) (B)</t>
  </si>
  <si>
    <t xml:space="preserve">Sub Total Internal Costs </t>
  </si>
  <si>
    <r>
      <t xml:space="preserve">(E) </t>
    </r>
    <r>
      <rPr>
        <sz val="11"/>
        <color rgb="FF000000"/>
        <rFont val="Calibri"/>
        <family val="2"/>
      </rPr>
      <t>These figures include an extra payday  in September, as opposed to the standard 6 paydays in a quarter</t>
    </r>
  </si>
  <si>
    <r>
      <t>(C)</t>
    </r>
    <r>
      <rPr>
        <sz val="11"/>
        <color rgb="FF000000"/>
        <rFont val="Calibri"/>
        <family val="2"/>
      </rPr>
      <t xml:space="preserve"> These figures now include $10,219 out-of Wellington accommodation which were not reported in the previous quarter due to the migration of data to a new financial system being undertaken by DIA. </t>
    </r>
  </si>
  <si>
    <t>Wellington Accommodation  (E)</t>
  </si>
  <si>
    <r>
      <rPr>
        <i/>
        <sz val="11"/>
        <color rgb="FF000000"/>
        <rFont val="Calibri"/>
        <family val="2"/>
      </rPr>
      <t>(D)</t>
    </r>
    <r>
      <rPr>
        <sz val="11"/>
        <color rgb="FF000000"/>
        <rFont val="Calibri"/>
        <family val="2"/>
      </rPr>
      <t xml:space="preserve"> These figures are understated by $12K due to a technical error and that corrections will be reported in the next quarter.  This affects Ministers Twyford, Radhakrishnan, Davidson,  Shaw, and Mr Tirikatene.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</si>
</sst>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_);\(#,###\);\-_)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2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 applyBorder="1"/>
    <xf numFmtId="0" fontId="3" fillId="0" borderId="0" xfId="0" applyFont="1" applyFill="1" applyBorder="1"/>
    <xf numFmtId="2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/>
    <xf numFmtId="0" fontId="1" fillId="0" borderId="5" xfId="0" applyFont="1" applyFill="1" applyBorder="1"/>
    <xf numFmtId="2" fontId="1" fillId="0" borderId="6" xfId="0" applyNumberFormat="1" applyFont="1" applyFill="1" applyBorder="1"/>
    <xf numFmtId="2" fontId="1" fillId="0" borderId="4" xfId="0" applyNumberFormat="1" applyFont="1" applyFill="1" applyBorder="1"/>
    <xf numFmtId="2" fontId="1" fillId="0" borderId="5" xfId="0" applyNumberFormat="1" applyFont="1" applyFill="1" applyBorder="1"/>
    <xf numFmtId="0" fontId="1" fillId="0" borderId="4" xfId="0" applyFont="1" applyFill="1" applyBorder="1"/>
    <xf numFmtId="164" fontId="1" fillId="0" borderId="6" xfId="0" applyNumberFormat="1" applyFont="1" applyFill="1" applyBorder="1"/>
    <xf numFmtId="164" fontId="1" fillId="0" borderId="4" xfId="0" applyNumberFormat="1" applyFont="1" applyFill="1" applyBorder="1"/>
    <xf numFmtId="0" fontId="5" fillId="2" borderId="4" xfId="0" applyFont="1" applyFill="1" applyBorder="1"/>
    <xf numFmtId="0" fontId="1" fillId="2" borderId="5" xfId="0" applyFont="1" applyFill="1" applyBorder="1"/>
    <xf numFmtId="164" fontId="5" fillId="2" borderId="6" xfId="0" applyNumberFormat="1" applyFont="1" applyFill="1" applyBorder="1"/>
    <xf numFmtId="164" fontId="2" fillId="2" borderId="4" xfId="0" applyNumberFormat="1" applyFont="1" applyFill="1" applyBorder="1" applyAlignment="1">
      <alignment vertical="center"/>
    </xf>
    <xf numFmtId="2" fontId="1" fillId="2" borderId="5" xfId="0" applyNumberFormat="1" applyFont="1" applyFill="1" applyBorder="1"/>
    <xf numFmtId="2" fontId="5" fillId="2" borderId="5" xfId="0" applyNumberFormat="1" applyFont="1" applyFill="1" applyBorder="1"/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164" fontId="2" fillId="2" borderId="9" xfId="0" applyNumberFormat="1" applyFont="1" applyFill="1" applyBorder="1" applyAlignment="1">
      <alignment vertical="center"/>
    </xf>
    <xf numFmtId="164" fontId="2" fillId="2" borderId="7" xfId="0" applyNumberFormat="1" applyFont="1" applyFill="1" applyBorder="1" applyAlignment="1">
      <alignment vertical="center"/>
    </xf>
    <xf numFmtId="37" fontId="2" fillId="2" borderId="8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 wrapText="1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8" xfId="0" applyFont="1" applyFill="1" applyBorder="1"/>
    <xf numFmtId="164" fontId="5" fillId="2" borderId="4" xfId="0" applyNumberFormat="1" applyFont="1" applyFill="1" applyBorder="1"/>
    <xf numFmtId="164" fontId="1" fillId="0" borderId="5" xfId="0" applyNumberFormat="1" applyFont="1" applyFill="1" applyBorder="1"/>
    <xf numFmtId="164" fontId="5" fillId="2" borderId="5" xfId="0" applyNumberFormat="1" applyFont="1" applyFill="1" applyBorder="1"/>
    <xf numFmtId="164" fontId="2" fillId="2" borderId="8" xfId="0" applyNumberFormat="1" applyFont="1" applyFill="1" applyBorder="1" applyAlignment="1">
      <alignment vertical="center"/>
    </xf>
    <xf numFmtId="164" fontId="8" fillId="0" borderId="5" xfId="0" applyNumberFormat="1" applyFont="1" applyFill="1" applyBorder="1"/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2" fontId="5" fillId="0" borderId="14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/>
    <xf numFmtId="164" fontId="1" fillId="0" borderId="0" xfId="0" applyNumberFormat="1" applyFont="1" applyFill="1" applyBorder="1"/>
    <xf numFmtId="164" fontId="5" fillId="2" borderId="0" xfId="0" applyNumberFormat="1" applyFont="1" applyFill="1" applyBorder="1"/>
    <xf numFmtId="164" fontId="2" fillId="2" borderId="13" xfId="0" applyNumberFormat="1" applyFont="1" applyFill="1" applyBorder="1" applyAlignment="1">
      <alignment vertical="center"/>
    </xf>
    <xf numFmtId="2" fontId="1" fillId="0" borderId="10" xfId="0" applyNumberFormat="1" applyFont="1" applyFill="1" applyBorder="1"/>
    <xf numFmtId="2" fontId="1" fillId="0" borderId="12" xfId="0" applyNumberFormat="1" applyFont="1" applyFill="1" applyBorder="1"/>
    <xf numFmtId="0" fontId="7" fillId="0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BBF1B-7659-4C0A-94D3-9696C6E51F9B}">
  <sheetPr>
    <pageSetUpPr fitToPage="1"/>
  </sheetPr>
  <dimension ref="A1:L45"/>
  <sheetViews>
    <sheetView showGridLines="0" tabSelected="1" workbookViewId="0">
      <selection activeCell="K48" sqref="K48"/>
    </sheetView>
  </sheetViews>
  <sheetFormatPr defaultColWidth="9.06640625" defaultRowHeight="14.25" x14ac:dyDescent="0.45"/>
  <cols>
    <col min="1" max="1" width="1.46484375" style="1" customWidth="1"/>
    <col min="2" max="2" width="24.53125" style="1" customWidth="1"/>
    <col min="3" max="3" width="3.6640625" style="1" customWidth="1"/>
    <col min="4" max="4" width="16" style="1" customWidth="1"/>
    <col min="5" max="5" width="12.06640625" style="1" customWidth="1"/>
    <col min="6" max="6" width="3.06640625" style="1" bestFit="1" customWidth="1"/>
    <col min="7" max="7" width="11.06640625" style="1" customWidth="1"/>
    <col min="8" max="8" width="12.73046875" style="1" customWidth="1"/>
    <col min="9" max="9" width="3" style="1" customWidth="1"/>
    <col min="10" max="10" width="11.19921875" style="1" customWidth="1"/>
    <col min="11" max="11" width="10.33203125" style="1" customWidth="1"/>
    <col min="12" max="12" width="1.796875" style="1" customWidth="1"/>
    <col min="13" max="13" width="1.3984375" style="1" customWidth="1"/>
    <col min="14" max="16384" width="9.06640625" style="1"/>
  </cols>
  <sheetData>
    <row r="1" spans="1:12" ht="21" customHeight="1" x14ac:dyDescent="0.45">
      <c r="B1" s="49" t="s">
        <v>43</v>
      </c>
      <c r="C1" s="49"/>
      <c r="D1" s="49"/>
      <c r="E1" s="49"/>
      <c r="F1" s="49"/>
      <c r="G1" s="49"/>
      <c r="H1" s="49"/>
      <c r="I1" s="49"/>
      <c r="J1" s="49"/>
      <c r="K1" s="49"/>
    </row>
    <row r="2" spans="1:12" ht="68.25" customHeight="1" x14ac:dyDescent="0.45">
      <c r="A2" s="2"/>
      <c r="B2" s="50" t="s">
        <v>0</v>
      </c>
      <c r="C2" s="51"/>
      <c r="D2" s="38" t="s">
        <v>48</v>
      </c>
      <c r="E2" s="52" t="s">
        <v>1</v>
      </c>
      <c r="F2" s="53"/>
      <c r="G2" s="38" t="s">
        <v>2</v>
      </c>
      <c r="H2" s="35" t="s">
        <v>44</v>
      </c>
      <c r="I2" s="36"/>
      <c r="J2" s="3" t="s">
        <v>45</v>
      </c>
      <c r="K2" s="52" t="s">
        <v>3</v>
      </c>
      <c r="L2" s="53"/>
    </row>
    <row r="3" spans="1:12" x14ac:dyDescent="0.45">
      <c r="B3" s="4" t="s">
        <v>4</v>
      </c>
      <c r="C3" s="5"/>
      <c r="D3" s="7"/>
      <c r="E3" s="7"/>
      <c r="F3" s="8"/>
      <c r="G3" s="39"/>
      <c r="H3" s="43"/>
      <c r="I3" s="44"/>
      <c r="J3" s="6"/>
      <c r="K3" s="7"/>
      <c r="L3" s="8"/>
    </row>
    <row r="4" spans="1:12" x14ac:dyDescent="0.45">
      <c r="B4" s="9" t="s">
        <v>5</v>
      </c>
      <c r="C4" s="5"/>
      <c r="D4" s="11">
        <v>0</v>
      </c>
      <c r="E4" s="11">
        <v>139</v>
      </c>
      <c r="F4" s="31"/>
      <c r="G4" s="40">
        <v>4823</v>
      </c>
      <c r="H4" s="11">
        <v>13589</v>
      </c>
      <c r="I4" s="31"/>
      <c r="J4" s="10">
        <f t="shared" ref="J4:J29" si="0">SUM(D4:H4)</f>
        <v>18551</v>
      </c>
      <c r="K4" s="11">
        <v>0</v>
      </c>
      <c r="L4" s="8"/>
    </row>
    <row r="5" spans="1:12" x14ac:dyDescent="0.45">
      <c r="B5" s="9" t="s">
        <v>6</v>
      </c>
      <c r="C5" s="5"/>
      <c r="D5" s="11">
        <v>0</v>
      </c>
      <c r="E5" s="11">
        <v>2239</v>
      </c>
      <c r="F5" s="31"/>
      <c r="G5" s="40">
        <v>3398</v>
      </c>
      <c r="H5" s="11">
        <v>4531</v>
      </c>
      <c r="I5" s="31"/>
      <c r="J5" s="10">
        <f t="shared" si="0"/>
        <v>10168</v>
      </c>
      <c r="K5" s="11">
        <v>0</v>
      </c>
      <c r="L5" s="8"/>
    </row>
    <row r="6" spans="1:12" x14ac:dyDescent="0.45">
      <c r="B6" s="9" t="s">
        <v>7</v>
      </c>
      <c r="C6" s="5"/>
      <c r="D6" s="11">
        <v>12082.210000000001</v>
      </c>
      <c r="E6" s="11">
        <v>1681</v>
      </c>
      <c r="F6" s="31"/>
      <c r="G6" s="40">
        <v>5989</v>
      </c>
      <c r="H6" s="11">
        <v>6048</v>
      </c>
      <c r="I6" s="31"/>
      <c r="J6" s="10">
        <f t="shared" si="0"/>
        <v>25800.21</v>
      </c>
      <c r="K6" s="11">
        <v>0</v>
      </c>
      <c r="L6" s="8"/>
    </row>
    <row r="7" spans="1:12" x14ac:dyDescent="0.45">
      <c r="B7" s="9" t="s">
        <v>8</v>
      </c>
      <c r="C7" s="5"/>
      <c r="D7" s="11">
        <v>12316.250000000002</v>
      </c>
      <c r="E7" s="11">
        <v>676</v>
      </c>
      <c r="F7" s="31"/>
      <c r="G7" s="40">
        <v>4993</v>
      </c>
      <c r="H7" s="11">
        <v>6582</v>
      </c>
      <c r="I7" s="31"/>
      <c r="J7" s="10">
        <f t="shared" si="0"/>
        <v>24567.25</v>
      </c>
      <c r="K7" s="11">
        <v>0</v>
      </c>
      <c r="L7" s="8"/>
    </row>
    <row r="8" spans="1:12" x14ac:dyDescent="0.45">
      <c r="B8" s="9" t="s">
        <v>9</v>
      </c>
      <c r="C8" s="5"/>
      <c r="D8" s="11">
        <v>0</v>
      </c>
      <c r="E8" s="11">
        <v>602</v>
      </c>
      <c r="F8" s="31"/>
      <c r="G8" s="40">
        <v>3066</v>
      </c>
      <c r="H8" s="11">
        <v>8684</v>
      </c>
      <c r="I8" s="31"/>
      <c r="J8" s="10">
        <f t="shared" si="0"/>
        <v>12352</v>
      </c>
      <c r="K8" s="11">
        <v>0</v>
      </c>
      <c r="L8" s="8"/>
    </row>
    <row r="9" spans="1:12" x14ac:dyDescent="0.45">
      <c r="B9" s="9" t="s">
        <v>10</v>
      </c>
      <c r="C9" s="5"/>
      <c r="D9" s="11">
        <v>8457.5400000000009</v>
      </c>
      <c r="E9" s="11">
        <v>328</v>
      </c>
      <c r="F9" s="31"/>
      <c r="G9" s="40">
        <v>3136</v>
      </c>
      <c r="H9" s="11">
        <v>5000</v>
      </c>
      <c r="I9" s="31"/>
      <c r="J9" s="10">
        <f t="shared" si="0"/>
        <v>16921.54</v>
      </c>
      <c r="K9" s="11">
        <v>0</v>
      </c>
      <c r="L9" s="8"/>
    </row>
    <row r="10" spans="1:12" x14ac:dyDescent="0.45">
      <c r="B10" s="9" t="s">
        <v>11</v>
      </c>
      <c r="C10" s="5"/>
      <c r="D10" s="11">
        <v>0</v>
      </c>
      <c r="E10" s="11">
        <v>383</v>
      </c>
      <c r="F10" s="31"/>
      <c r="G10" s="40">
        <v>3380</v>
      </c>
      <c r="H10" s="11">
        <v>5055</v>
      </c>
      <c r="I10" s="31"/>
      <c r="J10" s="10">
        <f t="shared" si="0"/>
        <v>8818</v>
      </c>
      <c r="K10" s="11">
        <v>0</v>
      </c>
      <c r="L10" s="8"/>
    </row>
    <row r="11" spans="1:12" x14ac:dyDescent="0.45">
      <c r="B11" s="9" t="s">
        <v>12</v>
      </c>
      <c r="C11" s="5"/>
      <c r="D11" s="11">
        <v>12082.210000000001</v>
      </c>
      <c r="E11" s="11">
        <v>222</v>
      </c>
      <c r="F11" s="31"/>
      <c r="G11" s="40">
        <v>3751</v>
      </c>
      <c r="H11" s="11">
        <v>3806</v>
      </c>
      <c r="I11" s="31"/>
      <c r="J11" s="10">
        <f t="shared" si="0"/>
        <v>19861.21</v>
      </c>
      <c r="K11" s="11">
        <v>0</v>
      </c>
      <c r="L11" s="8"/>
    </row>
    <row r="12" spans="1:12" x14ac:dyDescent="0.45">
      <c r="B12" s="9" t="s">
        <v>13</v>
      </c>
      <c r="C12" s="5"/>
      <c r="D12" s="11">
        <v>12082.210000000001</v>
      </c>
      <c r="E12" s="11">
        <v>1591</v>
      </c>
      <c r="F12" s="31"/>
      <c r="G12" s="40">
        <v>3965</v>
      </c>
      <c r="H12" s="11">
        <v>6061</v>
      </c>
      <c r="I12" s="31"/>
      <c r="J12" s="10">
        <f t="shared" si="0"/>
        <v>23699.21</v>
      </c>
      <c r="K12" s="11">
        <v>0</v>
      </c>
      <c r="L12" s="8"/>
    </row>
    <row r="13" spans="1:12" x14ac:dyDescent="0.45">
      <c r="B13" s="9" t="s">
        <v>14</v>
      </c>
      <c r="C13" s="5"/>
      <c r="D13" s="11">
        <v>12082.210000000001</v>
      </c>
      <c r="E13" s="11">
        <v>365</v>
      </c>
      <c r="F13" s="31"/>
      <c r="G13" s="40">
        <v>7237</v>
      </c>
      <c r="H13" s="11">
        <v>4871</v>
      </c>
      <c r="I13" s="31"/>
      <c r="J13" s="10">
        <f t="shared" si="0"/>
        <v>24555.21</v>
      </c>
      <c r="K13" s="11">
        <v>0</v>
      </c>
      <c r="L13" s="8"/>
    </row>
    <row r="14" spans="1:12" x14ac:dyDescent="0.45">
      <c r="B14" s="9" t="s">
        <v>15</v>
      </c>
      <c r="C14" s="5"/>
      <c r="D14" s="11">
        <v>0</v>
      </c>
      <c r="E14" s="11">
        <v>230</v>
      </c>
      <c r="F14" s="31"/>
      <c r="G14" s="40">
        <v>6211</v>
      </c>
      <c r="H14" s="11">
        <v>8220</v>
      </c>
      <c r="I14" s="31"/>
      <c r="J14" s="10">
        <f t="shared" si="0"/>
        <v>14661</v>
      </c>
      <c r="K14" s="11">
        <v>108454</v>
      </c>
      <c r="L14" s="8"/>
    </row>
    <row r="15" spans="1:12" x14ac:dyDescent="0.45">
      <c r="B15" s="9" t="s">
        <v>16</v>
      </c>
      <c r="C15" s="5"/>
      <c r="D15" s="11">
        <v>12082.210000000001</v>
      </c>
      <c r="E15" s="11">
        <v>1822</v>
      </c>
      <c r="F15" s="34"/>
      <c r="G15" s="40">
        <v>5491</v>
      </c>
      <c r="H15" s="11">
        <v>7207</v>
      </c>
      <c r="I15" s="31"/>
      <c r="J15" s="10">
        <f t="shared" si="0"/>
        <v>26602.21</v>
      </c>
      <c r="K15" s="11">
        <v>0</v>
      </c>
      <c r="L15" s="8"/>
    </row>
    <row r="16" spans="1:12" x14ac:dyDescent="0.45">
      <c r="B16" s="9" t="s">
        <v>17</v>
      </c>
      <c r="C16" s="5"/>
      <c r="D16" s="11">
        <v>12082.210000000001</v>
      </c>
      <c r="E16" s="11">
        <v>706</v>
      </c>
      <c r="F16" s="31"/>
      <c r="G16" s="40">
        <v>4614</v>
      </c>
      <c r="H16" s="11">
        <v>5311</v>
      </c>
      <c r="I16" s="31"/>
      <c r="J16" s="10">
        <f t="shared" si="0"/>
        <v>22713.21</v>
      </c>
      <c r="K16" s="11">
        <v>0</v>
      </c>
      <c r="L16" s="8"/>
    </row>
    <row r="17" spans="2:12" x14ac:dyDescent="0.45">
      <c r="B17" s="9" t="s">
        <v>18</v>
      </c>
      <c r="C17" s="5"/>
      <c r="D17" s="11">
        <v>12082.210000000001</v>
      </c>
      <c r="E17" s="11">
        <v>1088</v>
      </c>
      <c r="F17" s="31"/>
      <c r="G17" s="40">
        <v>4069</v>
      </c>
      <c r="H17" s="11">
        <v>5097</v>
      </c>
      <c r="I17" s="31"/>
      <c r="J17" s="10">
        <f t="shared" si="0"/>
        <v>22336.21</v>
      </c>
      <c r="K17" s="11">
        <v>0</v>
      </c>
      <c r="L17" s="8"/>
    </row>
    <row r="18" spans="2:12" x14ac:dyDescent="0.45">
      <c r="B18" s="9" t="s">
        <v>19</v>
      </c>
      <c r="C18" s="5"/>
      <c r="D18" s="11">
        <v>12082.210000000001</v>
      </c>
      <c r="E18" s="11">
        <v>672</v>
      </c>
      <c r="F18" s="31"/>
      <c r="G18" s="40">
        <v>5634</v>
      </c>
      <c r="H18" s="11">
        <v>3270</v>
      </c>
      <c r="I18" s="31"/>
      <c r="J18" s="10">
        <f t="shared" si="0"/>
        <v>21658.21</v>
      </c>
      <c r="K18" s="11">
        <v>0</v>
      </c>
      <c r="L18" s="8"/>
    </row>
    <row r="19" spans="2:12" x14ac:dyDescent="0.45">
      <c r="B19" s="9" t="s">
        <v>20</v>
      </c>
      <c r="C19" s="5"/>
      <c r="D19" s="11">
        <v>12082.210000000001</v>
      </c>
      <c r="E19" s="11">
        <v>1460</v>
      </c>
      <c r="F19" s="31"/>
      <c r="G19" s="40">
        <v>6041</v>
      </c>
      <c r="H19" s="11">
        <v>4344</v>
      </c>
      <c r="I19" s="31"/>
      <c r="J19" s="10">
        <f t="shared" si="0"/>
        <v>23927.21</v>
      </c>
      <c r="K19" s="11">
        <v>0</v>
      </c>
      <c r="L19" s="8"/>
    </row>
    <row r="20" spans="2:12" x14ac:dyDescent="0.45">
      <c r="B20" s="9" t="s">
        <v>21</v>
      </c>
      <c r="C20" s="5"/>
      <c r="D20" s="11">
        <v>8457.5400000000009</v>
      </c>
      <c r="E20" s="11">
        <v>404</v>
      </c>
      <c r="F20" s="31"/>
      <c r="G20" s="40">
        <v>3956</v>
      </c>
      <c r="H20" s="11">
        <v>5576</v>
      </c>
      <c r="I20" s="31"/>
      <c r="J20" s="10">
        <f t="shared" si="0"/>
        <v>18393.54</v>
      </c>
      <c r="K20" s="11">
        <v>0</v>
      </c>
      <c r="L20" s="8"/>
    </row>
    <row r="21" spans="2:12" x14ac:dyDescent="0.45">
      <c r="B21" s="9" t="s">
        <v>22</v>
      </c>
      <c r="C21" s="5"/>
      <c r="D21" s="11">
        <v>12288.300000000001</v>
      </c>
      <c r="E21" s="11">
        <v>0</v>
      </c>
      <c r="F21" s="31"/>
      <c r="G21" s="40">
        <v>6015</v>
      </c>
      <c r="H21" s="11">
        <v>4605</v>
      </c>
      <c r="I21" s="31"/>
      <c r="J21" s="10">
        <f t="shared" si="0"/>
        <v>22908.300000000003</v>
      </c>
      <c r="K21" s="11">
        <v>0</v>
      </c>
      <c r="L21" s="8"/>
    </row>
    <row r="22" spans="2:12" x14ac:dyDescent="0.45">
      <c r="B22" s="9" t="s">
        <v>23</v>
      </c>
      <c r="C22" s="5"/>
      <c r="D22" s="11">
        <v>2518.9</v>
      </c>
      <c r="E22" s="11">
        <v>722</v>
      </c>
      <c r="F22" s="31"/>
      <c r="G22" s="40">
        <v>3403</v>
      </c>
      <c r="H22" s="11">
        <v>4942</v>
      </c>
      <c r="I22" s="31"/>
      <c r="J22" s="10">
        <f t="shared" si="0"/>
        <v>11585.9</v>
      </c>
      <c r="K22" s="11">
        <v>0</v>
      </c>
      <c r="L22" s="8"/>
    </row>
    <row r="23" spans="2:12" x14ac:dyDescent="0.45">
      <c r="B23" s="9" t="s">
        <v>24</v>
      </c>
      <c r="C23" s="5"/>
      <c r="D23" s="11">
        <v>0</v>
      </c>
      <c r="E23" s="11">
        <v>1010</v>
      </c>
      <c r="F23" s="31"/>
      <c r="G23" s="40">
        <v>1802</v>
      </c>
      <c r="H23" s="11">
        <v>5643</v>
      </c>
      <c r="I23" s="31"/>
      <c r="J23" s="10">
        <f t="shared" si="0"/>
        <v>8455</v>
      </c>
      <c r="K23" s="11">
        <v>0</v>
      </c>
      <c r="L23" s="8"/>
    </row>
    <row r="24" spans="2:12" x14ac:dyDescent="0.45">
      <c r="B24" s="9" t="s">
        <v>25</v>
      </c>
      <c r="C24" s="5"/>
      <c r="D24" s="11">
        <v>1460.8899999999999</v>
      </c>
      <c r="E24" s="11">
        <v>1041</v>
      </c>
      <c r="F24" s="31"/>
      <c r="G24" s="40">
        <v>3772</v>
      </c>
      <c r="H24" s="11">
        <v>8003</v>
      </c>
      <c r="I24" s="31"/>
      <c r="J24" s="10">
        <f t="shared" si="0"/>
        <v>14276.89</v>
      </c>
      <c r="K24" s="11">
        <v>0</v>
      </c>
      <c r="L24" s="8"/>
    </row>
    <row r="25" spans="2:12" x14ac:dyDescent="0.45">
      <c r="B25" s="9" t="s">
        <v>26</v>
      </c>
      <c r="C25" s="5"/>
      <c r="D25" s="11">
        <v>12082.210000000001</v>
      </c>
      <c r="E25" s="11">
        <v>1969</v>
      </c>
      <c r="F25" s="31"/>
      <c r="G25" s="40">
        <v>5113</v>
      </c>
      <c r="H25" s="11">
        <v>6409</v>
      </c>
      <c r="I25" s="31"/>
      <c r="J25" s="10">
        <f t="shared" si="0"/>
        <v>25573.21</v>
      </c>
      <c r="K25" s="11">
        <v>0</v>
      </c>
      <c r="L25" s="8"/>
    </row>
    <row r="26" spans="2:12" x14ac:dyDescent="0.45">
      <c r="B26" s="9" t="s">
        <v>27</v>
      </c>
      <c r="C26" s="5"/>
      <c r="D26" s="11">
        <v>12082.210000000001</v>
      </c>
      <c r="E26" s="11">
        <v>0</v>
      </c>
      <c r="F26" s="31"/>
      <c r="G26" s="40">
        <v>1288</v>
      </c>
      <c r="H26" s="11">
        <v>1190</v>
      </c>
      <c r="I26" s="34" t="s">
        <v>42</v>
      </c>
      <c r="J26" s="10">
        <f t="shared" si="0"/>
        <v>14560.210000000001</v>
      </c>
      <c r="K26" s="11">
        <v>0</v>
      </c>
      <c r="L26" s="8"/>
    </row>
    <row r="27" spans="2:12" x14ac:dyDescent="0.45">
      <c r="B27" s="9" t="s">
        <v>28</v>
      </c>
      <c r="C27" s="5"/>
      <c r="D27" s="11">
        <v>12082.210000000001</v>
      </c>
      <c r="E27" s="11">
        <v>0</v>
      </c>
      <c r="F27" s="31"/>
      <c r="G27" s="40">
        <v>3083</v>
      </c>
      <c r="H27" s="11">
        <v>2480</v>
      </c>
      <c r="I27" s="34" t="s">
        <v>42</v>
      </c>
      <c r="J27" s="10">
        <f t="shared" si="0"/>
        <v>17645.21</v>
      </c>
      <c r="K27" s="11">
        <v>0</v>
      </c>
      <c r="L27" s="8"/>
    </row>
    <row r="28" spans="2:12" x14ac:dyDescent="0.45">
      <c r="B28" s="9" t="s">
        <v>29</v>
      </c>
      <c r="C28" s="5"/>
      <c r="D28" s="11">
        <v>0</v>
      </c>
      <c r="E28" s="11">
        <v>3267</v>
      </c>
      <c r="F28" s="31"/>
      <c r="G28" s="40">
        <v>4728</v>
      </c>
      <c r="H28" s="11">
        <v>3034</v>
      </c>
      <c r="I28" s="34" t="s">
        <v>42</v>
      </c>
      <c r="J28" s="10">
        <f t="shared" si="0"/>
        <v>11029</v>
      </c>
      <c r="K28" s="11">
        <v>0</v>
      </c>
      <c r="L28" s="8"/>
    </row>
    <row r="29" spans="2:12" x14ac:dyDescent="0.45">
      <c r="B29" s="9" t="s">
        <v>30</v>
      </c>
      <c r="C29" s="5"/>
      <c r="D29" s="11">
        <v>5826.31</v>
      </c>
      <c r="E29" s="11">
        <v>0</v>
      </c>
      <c r="F29" s="31"/>
      <c r="G29" s="40">
        <v>1927</v>
      </c>
      <c r="H29" s="11">
        <v>1706</v>
      </c>
      <c r="I29" s="31"/>
      <c r="J29" s="10">
        <f t="shared" si="0"/>
        <v>9459.3100000000013</v>
      </c>
      <c r="K29" s="11">
        <v>0</v>
      </c>
      <c r="L29" s="8"/>
    </row>
    <row r="30" spans="2:12" ht="15.75" x14ac:dyDescent="0.45">
      <c r="B30" s="12" t="s">
        <v>31</v>
      </c>
      <c r="C30" s="13"/>
      <c r="D30" s="30">
        <f t="shared" ref="D30:K30" si="1">SUM(D4:D29)</f>
        <v>196312.25</v>
      </c>
      <c r="E30" s="30">
        <f t="shared" si="1"/>
        <v>22617</v>
      </c>
      <c r="F30" s="32"/>
      <c r="G30" s="41">
        <f t="shared" si="1"/>
        <v>110885</v>
      </c>
      <c r="H30" s="30">
        <f t="shared" si="1"/>
        <v>141264</v>
      </c>
      <c r="I30" s="32"/>
      <c r="J30" s="14">
        <f t="shared" si="1"/>
        <v>471078.25000000006</v>
      </c>
      <c r="K30" s="15">
        <f t="shared" si="1"/>
        <v>108454</v>
      </c>
      <c r="L30" s="16"/>
    </row>
    <row r="31" spans="2:12" x14ac:dyDescent="0.45">
      <c r="B31" s="4" t="s">
        <v>32</v>
      </c>
      <c r="C31" s="5"/>
      <c r="D31" s="11"/>
      <c r="E31" s="11"/>
      <c r="F31" s="31"/>
      <c r="G31" s="40"/>
      <c r="H31" s="11"/>
      <c r="I31" s="31"/>
      <c r="J31" s="10"/>
      <c r="K31" s="7"/>
      <c r="L31" s="8"/>
    </row>
    <row r="32" spans="2:12" x14ac:dyDescent="0.45">
      <c r="B32" s="9" t="s">
        <v>33</v>
      </c>
      <c r="C32" s="5"/>
      <c r="D32" s="11">
        <v>8458</v>
      </c>
      <c r="E32" s="11">
        <v>2999</v>
      </c>
      <c r="F32" s="31"/>
      <c r="G32" s="40">
        <v>2251</v>
      </c>
      <c r="H32" s="11">
        <v>3172</v>
      </c>
      <c r="I32" s="34" t="s">
        <v>42</v>
      </c>
      <c r="J32" s="10">
        <f>SUM(D32:H32)</f>
        <v>16880</v>
      </c>
      <c r="K32" s="11">
        <v>0</v>
      </c>
      <c r="L32" s="8"/>
    </row>
    <row r="33" spans="2:12" x14ac:dyDescent="0.45">
      <c r="B33" s="9" t="s">
        <v>34</v>
      </c>
      <c r="C33" s="5"/>
      <c r="D33" s="11">
        <v>0</v>
      </c>
      <c r="E33" s="11">
        <v>2268</v>
      </c>
      <c r="F33" s="31"/>
      <c r="G33" s="40">
        <v>1392</v>
      </c>
      <c r="H33" s="11">
        <v>754</v>
      </c>
      <c r="I33" s="34" t="s">
        <v>42</v>
      </c>
      <c r="J33" s="10">
        <f>SUM(D33:H33)</f>
        <v>4414</v>
      </c>
      <c r="K33" s="11">
        <v>32006</v>
      </c>
      <c r="L33" s="8"/>
    </row>
    <row r="34" spans="2:12" ht="15.75" x14ac:dyDescent="0.45">
      <c r="B34" s="12" t="s">
        <v>35</v>
      </c>
      <c r="C34" s="13"/>
      <c r="D34" s="30">
        <f t="shared" ref="D34:K34" si="2">SUM(D32:D33)</f>
        <v>8458</v>
      </c>
      <c r="E34" s="30">
        <f t="shared" si="2"/>
        <v>5267</v>
      </c>
      <c r="F34" s="32"/>
      <c r="G34" s="41">
        <f t="shared" si="2"/>
        <v>3643</v>
      </c>
      <c r="H34" s="30">
        <f t="shared" si="2"/>
        <v>3926</v>
      </c>
      <c r="I34" s="32"/>
      <c r="J34" s="14">
        <f t="shared" si="2"/>
        <v>21294</v>
      </c>
      <c r="K34" s="15">
        <f t="shared" si="2"/>
        <v>32006</v>
      </c>
      <c r="L34" s="17"/>
    </row>
    <row r="35" spans="2:12" ht="24" customHeight="1" x14ac:dyDescent="0.45">
      <c r="B35" s="18" t="s">
        <v>36</v>
      </c>
      <c r="C35" s="19"/>
      <c r="D35" s="21">
        <f>D30+D34</f>
        <v>204770.25</v>
      </c>
      <c r="E35" s="21">
        <f t="shared" ref="E35:K35" si="3">E30+E34</f>
        <v>27884</v>
      </c>
      <c r="F35" s="33"/>
      <c r="G35" s="42">
        <f t="shared" si="3"/>
        <v>114528</v>
      </c>
      <c r="H35" s="21">
        <f t="shared" si="3"/>
        <v>145190</v>
      </c>
      <c r="I35" s="33"/>
      <c r="J35" s="20">
        <f t="shared" si="3"/>
        <v>492372.25000000006</v>
      </c>
      <c r="K35" s="21">
        <f t="shared" si="3"/>
        <v>140460</v>
      </c>
      <c r="L35" s="22"/>
    </row>
    <row r="37" spans="2:12" x14ac:dyDescent="0.45">
      <c r="B37" s="23" t="s">
        <v>37</v>
      </c>
      <c r="C37" s="24"/>
      <c r="D37" s="25"/>
      <c r="E37" s="25"/>
      <c r="F37" s="25"/>
      <c r="G37" s="25"/>
      <c r="H37" s="26"/>
      <c r="I37" s="26"/>
      <c r="J37" s="27"/>
      <c r="K37" s="27"/>
      <c r="L37" s="28"/>
    </row>
    <row r="38" spans="2:12" ht="17.25" customHeight="1" x14ac:dyDescent="0.45">
      <c r="B38" s="54" t="s">
        <v>38</v>
      </c>
      <c r="C38" s="55"/>
      <c r="D38" s="55"/>
      <c r="E38" s="55"/>
      <c r="F38" s="55"/>
      <c r="G38" s="55"/>
      <c r="H38" s="55"/>
      <c r="I38" s="55"/>
      <c r="J38" s="55"/>
      <c r="K38" s="55"/>
      <c r="L38" s="5"/>
    </row>
    <row r="39" spans="2:12" ht="13.9" customHeight="1" x14ac:dyDescent="0.45">
      <c r="B39" s="54" t="s">
        <v>39</v>
      </c>
      <c r="C39" s="55"/>
      <c r="D39" s="55"/>
      <c r="E39" s="55"/>
      <c r="F39" s="55"/>
      <c r="G39" s="55"/>
      <c r="H39" s="55"/>
      <c r="I39" s="55"/>
      <c r="J39" s="55"/>
      <c r="K39" s="55"/>
      <c r="L39" s="5"/>
    </row>
    <row r="40" spans="2:12" x14ac:dyDescent="0.45">
      <c r="B40" s="45" t="s">
        <v>40</v>
      </c>
      <c r="C40" s="46"/>
      <c r="D40" s="46"/>
      <c r="E40" s="46"/>
      <c r="F40" s="46"/>
      <c r="G40" s="46"/>
      <c r="H40" s="46"/>
      <c r="I40" s="46"/>
      <c r="J40" s="46"/>
      <c r="K40" s="46"/>
      <c r="L40" s="5"/>
    </row>
    <row r="41" spans="2:12" x14ac:dyDescent="0.45">
      <c r="B41" s="45" t="s">
        <v>41</v>
      </c>
      <c r="C41" s="46"/>
      <c r="D41" s="46"/>
      <c r="E41" s="46"/>
      <c r="F41" s="46"/>
      <c r="G41" s="46"/>
      <c r="H41" s="46"/>
      <c r="I41" s="46"/>
      <c r="J41" s="46"/>
      <c r="K41" s="46"/>
      <c r="L41" s="5"/>
    </row>
    <row r="42" spans="2:12" ht="27.75" customHeight="1" x14ac:dyDescent="0.45">
      <c r="B42" s="56" t="s">
        <v>47</v>
      </c>
      <c r="C42" s="57"/>
      <c r="D42" s="57"/>
      <c r="E42" s="57"/>
      <c r="F42" s="57"/>
      <c r="G42" s="57"/>
      <c r="H42" s="57"/>
      <c r="I42" s="57"/>
      <c r="J42" s="57"/>
      <c r="K42" s="57"/>
      <c r="L42" s="58"/>
    </row>
    <row r="43" spans="2:12" ht="27.85" customHeight="1" x14ac:dyDescent="0.45">
      <c r="B43" s="59" t="s">
        <v>49</v>
      </c>
      <c r="C43" s="60"/>
      <c r="D43" s="60"/>
      <c r="E43" s="60"/>
      <c r="F43" s="60"/>
      <c r="G43" s="60"/>
      <c r="H43" s="60"/>
      <c r="I43" s="60"/>
      <c r="J43" s="60"/>
      <c r="K43" s="60"/>
      <c r="L43" s="37"/>
    </row>
    <row r="44" spans="2:12" ht="17.649999999999999" customHeight="1" x14ac:dyDescent="0.45">
      <c r="B44" s="47" t="s">
        <v>46</v>
      </c>
      <c r="C44" s="48"/>
      <c r="D44" s="48"/>
      <c r="E44" s="48"/>
      <c r="F44" s="48"/>
      <c r="G44" s="48"/>
      <c r="H44" s="48"/>
      <c r="I44" s="48"/>
      <c r="J44" s="48"/>
      <c r="K44" s="48"/>
      <c r="L44" s="29"/>
    </row>
    <row r="45" spans="2:12" ht="7.9" customHeight="1" x14ac:dyDescent="0.45"/>
  </sheetData>
  <mergeCells count="11">
    <mergeCell ref="B40:K40"/>
    <mergeCell ref="B41:K41"/>
    <mergeCell ref="B44:K44"/>
    <mergeCell ref="B1:K1"/>
    <mergeCell ref="B2:C2"/>
    <mergeCell ref="K2:L2"/>
    <mergeCell ref="B38:K38"/>
    <mergeCell ref="B39:K39"/>
    <mergeCell ref="E2:F2"/>
    <mergeCell ref="B42:L42"/>
    <mergeCell ref="B43:K43"/>
  </mergeCells>
  <pageMargins left="0.25" right="0.25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968EE-27C5-4D3A-8FB7-049405293F0C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Umali</dc:creator>
  <cp:lastModifiedBy>Myrna Umali</cp:lastModifiedBy>
  <cp:lastPrinted>2021-11-01T20:26:57Z</cp:lastPrinted>
  <dcterms:created xsi:type="dcterms:W3CDTF">2021-07-28T03:25:26Z</dcterms:created>
  <dcterms:modified xsi:type="dcterms:W3CDTF">2021-11-22T22:01:01Z</dcterms:modified>
</cp:coreProperties>
</file>