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Ministerial Expense Reporting and Releases\Quarterly\Quarterly release\2023-2024\2024 Q3 - Jan to Mar 2024\"/>
    </mc:Choice>
  </mc:AlternateContent>
  <xr:revisionPtr revIDLastSave="0" documentId="13_ncr:1_{BCA7CE91-7D94-45B9-B131-2E86416269F2}" xr6:coauthVersionLast="47" xr6:coauthVersionMax="47" xr10:uidLastSave="{00000000-0000-0000-0000-000000000000}"/>
  <bookViews>
    <workbookView xWindow="-4530" yWindow="-21600" windowWidth="26010" windowHeight="20985" xr2:uid="{47DE9727-BA86-49AD-8E7B-EDCA8D524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I23" i="1"/>
  <c r="D23" i="1"/>
  <c r="E31" i="1"/>
  <c r="E23" i="1"/>
  <c r="G23" i="1"/>
  <c r="G31" i="1"/>
  <c r="I31" i="1"/>
  <c r="D38" i="1"/>
  <c r="F38" i="1"/>
  <c r="H38" i="1"/>
  <c r="G38" i="1"/>
  <c r="H23" i="1"/>
  <c r="F23" i="1"/>
  <c r="F31" i="1"/>
  <c r="I38" i="1"/>
  <c r="H31" i="1"/>
  <c r="D31" i="1"/>
  <c r="G39" i="1" l="1"/>
  <c r="E39" i="1"/>
  <c r="H39" i="1"/>
  <c r="F39" i="1"/>
  <c r="I39" i="1"/>
  <c r="D39" i="1"/>
</calcChain>
</file>

<file path=xl/sharedStrings.xml><?xml version="1.0" encoding="utf-8"?>
<sst xmlns="http://schemas.openxmlformats.org/spreadsheetml/2006/main" count="52" uniqueCount="52">
  <si>
    <t xml:space="preserve">Member of the Executive
</t>
  </si>
  <si>
    <t xml:space="preserve">Wellington Accommodation
</t>
  </si>
  <si>
    <t xml:space="preserve">Out of Wellington Accommodation
</t>
  </si>
  <si>
    <t xml:space="preserve"> Domestic Air Travel 
</t>
  </si>
  <si>
    <t xml:space="preserve"> Surface Travel (Ministers, Spouse and staff (B)
</t>
  </si>
  <si>
    <t xml:space="preserve">Sub Total Internal Costs
 </t>
  </si>
  <si>
    <t xml:space="preserve">Official Cabinet Approved International Travel ( A ) </t>
  </si>
  <si>
    <t>National</t>
  </si>
  <si>
    <t>Rt Hon Christopher Luxon</t>
  </si>
  <si>
    <t>Hon Nicola Willis</t>
  </si>
  <si>
    <t>Hon Chris Bishop</t>
  </si>
  <si>
    <t>Hon Dr Shane Reti</t>
  </si>
  <si>
    <t>Hon Simeon Brown</t>
  </si>
  <si>
    <t>Hon Erica Stanford</t>
  </si>
  <si>
    <t>Hon Paul Goldsmith</t>
  </si>
  <si>
    <t>Hon Louise Upston</t>
  </si>
  <si>
    <t>Hon Mark Mitchell</t>
  </si>
  <si>
    <t>Hon Todd McClay</t>
  </si>
  <si>
    <t>Hon Tama Potaka</t>
  </si>
  <si>
    <t>Hon Matt Doocey</t>
  </si>
  <si>
    <t>Hon Melissa Lee</t>
  </si>
  <si>
    <t>Hon Simon Watts</t>
  </si>
  <si>
    <t>Hon Penny Simmonds</t>
  </si>
  <si>
    <t>Hon Chris Penk</t>
  </si>
  <si>
    <t>Hon Nicola Grigg</t>
  </si>
  <si>
    <t>Hon Andrew Bayly</t>
  </si>
  <si>
    <t>National Total</t>
  </si>
  <si>
    <t>Act</t>
  </si>
  <si>
    <t>Hon David Seymour</t>
  </si>
  <si>
    <t>Hon Brooke van Velden</t>
  </si>
  <si>
    <t>Hon Nicole McKee</t>
  </si>
  <si>
    <t>Hon Andrew Hoggard</t>
  </si>
  <si>
    <t>Hon Karen Chhour</t>
  </si>
  <si>
    <t>Simon Court MP</t>
  </si>
  <si>
    <t>Act Total</t>
  </si>
  <si>
    <t>NZ First</t>
  </si>
  <si>
    <t>Rt Hon Winston Peters</t>
  </si>
  <si>
    <t>Hon Shane Jones</t>
  </si>
  <si>
    <t>Hon Casey Costello</t>
  </si>
  <si>
    <t>Hon Mark Patterson</t>
  </si>
  <si>
    <t>Jenny Marcroft MP</t>
  </si>
  <si>
    <t>NZ First Total</t>
  </si>
  <si>
    <t>Total National, ACT and NZ First</t>
  </si>
  <si>
    <t>Notes</t>
  </si>
  <si>
    <t>Excludes GST, Fringe Benefit Tax &amp; depreciation as applicable</t>
  </si>
  <si>
    <t>(B) These figures include the use of VIPT/Crown vehicles, taxis parking fees, tolls and mileage claims.</t>
  </si>
  <si>
    <t>(A) Ministers, spouse, staff where relevant. These figures may also include provisonal airfares for forward travels.</t>
  </si>
  <si>
    <t>These figures may include expenses incurred in previous quarter due to the timing of invoices.</t>
  </si>
  <si>
    <t>Hon Judith Collins, KC</t>
  </si>
  <si>
    <t>(C)</t>
  </si>
  <si>
    <t>MEMBERS OF THE EXECUTIVE EXPENSES FROM 1 JANUARY TO 31 MARCH 2024</t>
  </si>
  <si>
    <t>(C) This figure includes a $13K credit for flight reimbursement which will be reflected in the next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</si>
</sst>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2" fontId="5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164" fontId="0" fillId="0" borderId="8" xfId="0" applyNumberFormat="1" applyBorder="1"/>
    <xf numFmtId="164" fontId="0" fillId="0" borderId="9" xfId="0" applyNumberFormat="1" applyBorder="1"/>
    <xf numFmtId="0" fontId="1" fillId="2" borderId="11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164" fontId="0" fillId="2" borderId="8" xfId="0" applyNumberFormat="1" applyFill="1" applyBorder="1"/>
    <xf numFmtId="164" fontId="0" fillId="2" borderId="9" xfId="0" applyNumberFormat="1" applyFill="1" applyBorder="1"/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/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37" fontId="6" fillId="2" borderId="16" xfId="0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/>
    <xf numFmtId="0" fontId="10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1" fillId="0" borderId="0" xfId="0" applyFont="1"/>
    <xf numFmtId="0" fontId="8" fillId="0" borderId="12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0" xfId="0" applyFont="1" applyBorder="1"/>
    <xf numFmtId="2" fontId="1" fillId="0" borderId="10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E752-EED2-417C-9213-7A666DD5852D}">
  <sheetPr>
    <pageSetUpPr fitToPage="1"/>
  </sheetPr>
  <dimension ref="A1:K49"/>
  <sheetViews>
    <sheetView showGridLines="0" tabSelected="1" topLeftCell="A23" workbookViewId="0">
      <selection activeCell="O36" sqref="O36"/>
    </sheetView>
  </sheetViews>
  <sheetFormatPr defaultRowHeight="14.25" x14ac:dyDescent="0.45"/>
  <cols>
    <col min="1" max="1" width="1.46484375" customWidth="1"/>
    <col min="2" max="2" width="26.3984375" customWidth="1"/>
    <col min="3" max="3" width="4.53125" customWidth="1"/>
    <col min="4" max="4" width="14.796875" customWidth="1"/>
    <col min="5" max="5" width="15.73046875" customWidth="1"/>
    <col min="6" max="6" width="12" customWidth="1"/>
    <col min="7" max="7" width="12.796875" customWidth="1"/>
    <col min="8" max="8" width="10.796875" customWidth="1"/>
    <col min="9" max="9" width="13.33203125" customWidth="1"/>
    <col min="10" max="10" width="3.46484375" customWidth="1"/>
    <col min="11" max="11" width="0.9296875" customWidth="1"/>
  </cols>
  <sheetData>
    <row r="1" spans="1:10" ht="18.399999999999999" thickBot="1" x14ac:dyDescent="0.5">
      <c r="B1" s="47" t="s">
        <v>50</v>
      </c>
      <c r="C1" s="47"/>
      <c r="D1" s="47"/>
      <c r="E1" s="47"/>
      <c r="F1" s="47"/>
      <c r="G1" s="47"/>
      <c r="H1" s="47"/>
      <c r="I1" s="47"/>
    </row>
    <row r="2" spans="1:10" ht="99.75" x14ac:dyDescent="0.45">
      <c r="A2" s="1"/>
      <c r="B2" s="48" t="s">
        <v>0</v>
      </c>
      <c r="C2" s="49"/>
      <c r="D2" s="2" t="s">
        <v>1</v>
      </c>
      <c r="E2" s="3" t="s">
        <v>2</v>
      </c>
      <c r="F2" s="4" t="s">
        <v>3</v>
      </c>
      <c r="G2" s="3" t="s">
        <v>4</v>
      </c>
      <c r="H2" s="5" t="s">
        <v>5</v>
      </c>
      <c r="I2" s="50" t="s">
        <v>6</v>
      </c>
      <c r="J2" s="51"/>
    </row>
    <row r="3" spans="1:10" ht="15.75" x14ac:dyDescent="0.45">
      <c r="A3" s="1"/>
      <c r="B3" s="6" t="s">
        <v>7</v>
      </c>
      <c r="C3" s="7"/>
      <c r="D3" s="8"/>
      <c r="E3" s="9"/>
      <c r="F3" s="10"/>
      <c r="G3" s="9"/>
      <c r="H3" s="11"/>
      <c r="I3" s="10"/>
      <c r="J3" s="12"/>
    </row>
    <row r="4" spans="1:10" ht="15.75" x14ac:dyDescent="0.45">
      <c r="A4" s="1"/>
      <c r="B4" s="13" t="s">
        <v>8</v>
      </c>
      <c r="C4" s="7"/>
      <c r="D4" s="14">
        <v>0</v>
      </c>
      <c r="E4" s="14">
        <v>2219</v>
      </c>
      <c r="F4" s="14">
        <v>14893</v>
      </c>
      <c r="G4" s="14">
        <v>30852</v>
      </c>
      <c r="H4" s="14">
        <v>47964</v>
      </c>
      <c r="I4" s="15">
        <v>10469</v>
      </c>
      <c r="J4" s="12"/>
    </row>
    <row r="5" spans="1:10" ht="15.75" x14ac:dyDescent="0.45">
      <c r="A5" s="1"/>
      <c r="B5" s="13" t="s">
        <v>9</v>
      </c>
      <c r="C5" s="7"/>
      <c r="D5" s="14">
        <v>0</v>
      </c>
      <c r="E5" s="14">
        <v>2530</v>
      </c>
      <c r="F5" s="14">
        <v>5177</v>
      </c>
      <c r="G5" s="14">
        <v>5497</v>
      </c>
      <c r="H5" s="14">
        <v>13204</v>
      </c>
      <c r="I5" s="15">
        <v>46034</v>
      </c>
      <c r="J5" s="12"/>
    </row>
    <row r="6" spans="1:10" ht="15.75" x14ac:dyDescent="0.45">
      <c r="A6" s="1"/>
      <c r="B6" s="13" t="s">
        <v>10</v>
      </c>
      <c r="C6" s="7"/>
      <c r="D6" s="14">
        <v>0</v>
      </c>
      <c r="E6" s="14">
        <v>1229</v>
      </c>
      <c r="F6" s="14">
        <v>6432</v>
      </c>
      <c r="G6" s="14">
        <v>10695</v>
      </c>
      <c r="H6" s="14">
        <v>18356</v>
      </c>
      <c r="I6" s="15">
        <v>40950</v>
      </c>
      <c r="J6" s="46" t="s">
        <v>49</v>
      </c>
    </row>
    <row r="7" spans="1:10" ht="15.75" x14ac:dyDescent="0.45">
      <c r="A7" s="1"/>
      <c r="B7" s="13" t="s">
        <v>11</v>
      </c>
      <c r="C7" s="7"/>
      <c r="D7" s="14">
        <v>11967.12</v>
      </c>
      <c r="E7" s="14">
        <v>2151</v>
      </c>
      <c r="F7" s="14">
        <v>12593</v>
      </c>
      <c r="G7" s="14">
        <v>8086</v>
      </c>
      <c r="H7" s="14">
        <v>34797.120000000003</v>
      </c>
      <c r="I7" s="15">
        <v>77</v>
      </c>
      <c r="J7" s="12"/>
    </row>
    <row r="8" spans="1:10" ht="15.75" x14ac:dyDescent="0.45">
      <c r="A8" s="1"/>
      <c r="B8" s="13" t="s">
        <v>12</v>
      </c>
      <c r="C8" s="7"/>
      <c r="D8" s="14">
        <v>11967.12</v>
      </c>
      <c r="E8" s="14">
        <v>217</v>
      </c>
      <c r="F8" s="14">
        <v>8999</v>
      </c>
      <c r="G8" s="14">
        <v>13106</v>
      </c>
      <c r="H8" s="14">
        <v>34289.120000000003</v>
      </c>
      <c r="I8" s="15">
        <v>0</v>
      </c>
      <c r="J8" s="12"/>
    </row>
    <row r="9" spans="1:10" ht="15.75" x14ac:dyDescent="0.45">
      <c r="A9" s="1"/>
      <c r="B9" s="13" t="s">
        <v>13</v>
      </c>
      <c r="C9" s="7"/>
      <c r="D9" s="14">
        <v>11967.12</v>
      </c>
      <c r="E9" s="14">
        <v>604</v>
      </c>
      <c r="F9" s="14">
        <v>8790</v>
      </c>
      <c r="G9" s="14">
        <v>8469</v>
      </c>
      <c r="H9" s="14">
        <v>29830.120000000003</v>
      </c>
      <c r="I9" s="15">
        <v>26774</v>
      </c>
      <c r="J9" s="12"/>
    </row>
    <row r="10" spans="1:10" ht="15.75" x14ac:dyDescent="0.45">
      <c r="A10" s="1"/>
      <c r="B10" s="13" t="s">
        <v>14</v>
      </c>
      <c r="C10" s="7"/>
      <c r="D10" s="14">
        <v>11967.12</v>
      </c>
      <c r="E10" s="14">
        <v>1152</v>
      </c>
      <c r="F10" s="14">
        <v>9510</v>
      </c>
      <c r="G10" s="14">
        <v>10290</v>
      </c>
      <c r="H10" s="14">
        <v>32919.120000000003</v>
      </c>
      <c r="I10" s="15">
        <v>35421</v>
      </c>
      <c r="J10" s="12"/>
    </row>
    <row r="11" spans="1:10" ht="15.75" x14ac:dyDescent="0.45">
      <c r="A11" s="1"/>
      <c r="B11" s="13" t="s">
        <v>15</v>
      </c>
      <c r="C11" s="7"/>
      <c r="D11" s="14">
        <v>11967.12</v>
      </c>
      <c r="E11" s="14">
        <v>2596</v>
      </c>
      <c r="F11" s="14">
        <v>11549</v>
      </c>
      <c r="G11" s="14">
        <v>14898</v>
      </c>
      <c r="H11" s="14">
        <v>41010.120000000003</v>
      </c>
      <c r="I11" s="15">
        <v>0</v>
      </c>
      <c r="J11" s="12"/>
    </row>
    <row r="12" spans="1:10" ht="15.75" x14ac:dyDescent="0.45">
      <c r="A12" s="1"/>
      <c r="B12" s="13" t="s">
        <v>48</v>
      </c>
      <c r="C12" s="7"/>
      <c r="D12" s="14">
        <v>11967.12</v>
      </c>
      <c r="E12" s="14">
        <v>593</v>
      </c>
      <c r="F12" s="14">
        <v>6455</v>
      </c>
      <c r="G12" s="14">
        <v>16070</v>
      </c>
      <c r="H12" s="14">
        <v>35085.120000000003</v>
      </c>
      <c r="I12" s="15">
        <v>144019</v>
      </c>
      <c r="J12" s="12"/>
    </row>
    <row r="13" spans="1:10" ht="15.75" x14ac:dyDescent="0.45">
      <c r="A13" s="1"/>
      <c r="B13" s="13" t="s">
        <v>16</v>
      </c>
      <c r="C13" s="7"/>
      <c r="D13" s="14">
        <v>11967.12</v>
      </c>
      <c r="E13" s="14">
        <v>1689</v>
      </c>
      <c r="F13" s="14">
        <v>10274</v>
      </c>
      <c r="G13" s="14">
        <v>11619</v>
      </c>
      <c r="H13" s="14">
        <v>35549.120000000003</v>
      </c>
      <c r="I13" s="15">
        <v>3403</v>
      </c>
      <c r="J13" s="12"/>
    </row>
    <row r="14" spans="1:10" ht="15.75" x14ac:dyDescent="0.45">
      <c r="A14" s="1"/>
      <c r="B14" s="13" t="s">
        <v>17</v>
      </c>
      <c r="C14" s="7"/>
      <c r="D14" s="14">
        <v>11967.12</v>
      </c>
      <c r="E14" s="14">
        <v>417</v>
      </c>
      <c r="F14" s="14">
        <v>11252</v>
      </c>
      <c r="G14" s="14">
        <v>5468</v>
      </c>
      <c r="H14" s="14">
        <v>29104.120000000003</v>
      </c>
      <c r="I14" s="15">
        <v>53869</v>
      </c>
      <c r="J14" s="12"/>
    </row>
    <row r="15" spans="1:10" ht="15.75" x14ac:dyDescent="0.45">
      <c r="A15" s="1"/>
      <c r="B15" s="13" t="s">
        <v>18</v>
      </c>
      <c r="C15" s="7"/>
      <c r="D15" s="14">
        <v>6311.63</v>
      </c>
      <c r="E15" s="14">
        <v>3476</v>
      </c>
      <c r="F15" s="14">
        <v>10956</v>
      </c>
      <c r="G15" s="14">
        <v>16186</v>
      </c>
      <c r="H15" s="14">
        <v>36929.630000000005</v>
      </c>
      <c r="I15" s="15">
        <v>0</v>
      </c>
      <c r="J15" s="12"/>
    </row>
    <row r="16" spans="1:10" ht="15.75" x14ac:dyDescent="0.45">
      <c r="A16" s="1"/>
      <c r="B16" s="13" t="s">
        <v>19</v>
      </c>
      <c r="C16" s="7"/>
      <c r="D16" s="14">
        <v>11967.12</v>
      </c>
      <c r="E16" s="14">
        <v>2240</v>
      </c>
      <c r="F16" s="14">
        <v>10616</v>
      </c>
      <c r="G16" s="14">
        <v>11735</v>
      </c>
      <c r="H16" s="14">
        <v>36558.120000000003</v>
      </c>
      <c r="I16" s="15">
        <v>0</v>
      </c>
      <c r="J16" s="12"/>
    </row>
    <row r="17" spans="1:10" ht="15.75" x14ac:dyDescent="0.45">
      <c r="A17" s="1"/>
      <c r="B17" s="13" t="s">
        <v>21</v>
      </c>
      <c r="C17" s="7"/>
      <c r="D17" s="14">
        <v>4569.58</v>
      </c>
      <c r="E17" s="14">
        <v>851</v>
      </c>
      <c r="F17" s="14">
        <v>10005</v>
      </c>
      <c r="G17" s="14">
        <v>11009</v>
      </c>
      <c r="H17" s="14">
        <v>26434.58</v>
      </c>
      <c r="I17" s="15">
        <v>10433</v>
      </c>
      <c r="J17" s="12"/>
    </row>
    <row r="18" spans="1:10" ht="15.75" x14ac:dyDescent="0.45">
      <c r="A18" s="1"/>
      <c r="B18" s="13" t="s">
        <v>20</v>
      </c>
      <c r="C18" s="7"/>
      <c r="D18" s="14">
        <v>11967.12</v>
      </c>
      <c r="E18" s="14">
        <v>1267</v>
      </c>
      <c r="F18" s="14">
        <v>6991</v>
      </c>
      <c r="G18" s="14">
        <v>7464</v>
      </c>
      <c r="H18" s="14">
        <v>27689.120000000003</v>
      </c>
      <c r="I18" s="15">
        <v>0</v>
      </c>
      <c r="J18" s="12"/>
    </row>
    <row r="19" spans="1:10" ht="15.75" x14ac:dyDescent="0.45">
      <c r="A19" s="1"/>
      <c r="B19" s="13" t="s">
        <v>22</v>
      </c>
      <c r="C19" s="7"/>
      <c r="D19" s="14">
        <v>4778.28</v>
      </c>
      <c r="E19" s="14">
        <v>871</v>
      </c>
      <c r="F19" s="14">
        <v>9610</v>
      </c>
      <c r="G19" s="14">
        <v>4790</v>
      </c>
      <c r="H19" s="14">
        <v>20049.28</v>
      </c>
      <c r="I19" s="15">
        <v>0</v>
      </c>
      <c r="J19" s="12"/>
    </row>
    <row r="20" spans="1:10" ht="15.75" x14ac:dyDescent="0.45">
      <c r="A20" s="1"/>
      <c r="B20" s="13" t="s">
        <v>23</v>
      </c>
      <c r="C20" s="7"/>
      <c r="D20" s="14">
        <v>11967.12</v>
      </c>
      <c r="E20" s="14">
        <v>0</v>
      </c>
      <c r="F20" s="14">
        <v>9063</v>
      </c>
      <c r="G20" s="14">
        <v>6044</v>
      </c>
      <c r="H20" s="14">
        <v>27074.120000000003</v>
      </c>
      <c r="I20" s="15">
        <v>0</v>
      </c>
      <c r="J20" s="12"/>
    </row>
    <row r="21" spans="1:10" ht="15.75" x14ac:dyDescent="0.45">
      <c r="A21" s="1"/>
      <c r="B21" s="13" t="s">
        <v>24</v>
      </c>
      <c r="C21" s="7"/>
      <c r="D21" s="14">
        <v>1491.3</v>
      </c>
      <c r="E21" s="14">
        <v>0</v>
      </c>
      <c r="F21" s="14">
        <v>0</v>
      </c>
      <c r="G21" s="14">
        <v>0</v>
      </c>
      <c r="H21" s="14">
        <v>1491.3</v>
      </c>
      <c r="I21" s="15">
        <v>0</v>
      </c>
      <c r="J21" s="12"/>
    </row>
    <row r="22" spans="1:10" ht="15.75" x14ac:dyDescent="0.45">
      <c r="A22" s="1"/>
      <c r="B22" s="13" t="s">
        <v>25</v>
      </c>
      <c r="C22" s="7"/>
      <c r="D22" s="14">
        <v>11967.12</v>
      </c>
      <c r="E22" s="14">
        <v>1087</v>
      </c>
      <c r="F22" s="14">
        <v>6968</v>
      </c>
      <c r="G22" s="14">
        <v>12023</v>
      </c>
      <c r="H22" s="14">
        <v>32045.120000000003</v>
      </c>
      <c r="I22" s="15">
        <v>4514</v>
      </c>
      <c r="J22" s="12"/>
    </row>
    <row r="23" spans="1:10" ht="15.75" x14ac:dyDescent="0.45">
      <c r="A23" s="1"/>
      <c r="B23" s="16" t="s">
        <v>26</v>
      </c>
      <c r="C23" s="17"/>
      <c r="D23" s="18">
        <f t="shared" ref="D23:I23" si="0">SUM(D4:D22)</f>
        <v>160756.22999999998</v>
      </c>
      <c r="E23" s="18">
        <f t="shared" si="0"/>
        <v>25189</v>
      </c>
      <c r="F23" s="18">
        <f t="shared" si="0"/>
        <v>170133</v>
      </c>
      <c r="G23" s="18">
        <f t="shared" si="0"/>
        <v>204301</v>
      </c>
      <c r="H23" s="18">
        <f t="shared" si="0"/>
        <v>560379.23</v>
      </c>
      <c r="I23" s="19">
        <f t="shared" si="0"/>
        <v>375963</v>
      </c>
      <c r="J23" s="20"/>
    </row>
    <row r="24" spans="1:10" ht="15.75" x14ac:dyDescent="0.45">
      <c r="A24" s="1"/>
      <c r="B24" s="21" t="s">
        <v>27</v>
      </c>
      <c r="C24" s="7"/>
      <c r="D24" s="14"/>
      <c r="E24" s="14"/>
      <c r="F24" s="14"/>
      <c r="G24" s="14"/>
      <c r="H24" s="14"/>
      <c r="I24" s="15"/>
      <c r="J24" s="12"/>
    </row>
    <row r="25" spans="1:10" ht="15.75" x14ac:dyDescent="0.45">
      <c r="A25" s="1"/>
      <c r="B25" s="13" t="s">
        <v>28</v>
      </c>
      <c r="C25" s="7"/>
      <c r="D25" s="14">
        <v>11967.12</v>
      </c>
      <c r="E25" s="14">
        <v>791</v>
      </c>
      <c r="F25" s="14">
        <v>8531</v>
      </c>
      <c r="G25" s="14">
        <v>5451</v>
      </c>
      <c r="H25" s="14">
        <v>26740.120000000003</v>
      </c>
      <c r="I25" s="15">
        <v>0</v>
      </c>
      <c r="J25" s="12"/>
    </row>
    <row r="26" spans="1:10" ht="15.75" x14ac:dyDescent="0.45">
      <c r="A26" s="1"/>
      <c r="B26" s="13" t="s">
        <v>29</v>
      </c>
      <c r="C26" s="7"/>
      <c r="D26" s="14">
        <v>11967.12</v>
      </c>
      <c r="E26" s="14">
        <v>935</v>
      </c>
      <c r="F26" s="14">
        <v>5582</v>
      </c>
      <c r="G26" s="14">
        <v>5458</v>
      </c>
      <c r="H26" s="14">
        <v>23942.120000000003</v>
      </c>
      <c r="I26" s="15">
        <v>19672</v>
      </c>
      <c r="J26" s="12"/>
    </row>
    <row r="27" spans="1:10" ht="15.75" x14ac:dyDescent="0.45">
      <c r="A27" s="1"/>
      <c r="B27" s="13" t="s">
        <v>30</v>
      </c>
      <c r="C27" s="7"/>
      <c r="D27" s="14">
        <v>0</v>
      </c>
      <c r="E27" s="14">
        <v>950</v>
      </c>
      <c r="F27" s="14">
        <v>4934</v>
      </c>
      <c r="G27" s="14">
        <v>4099</v>
      </c>
      <c r="H27" s="14">
        <v>9983</v>
      </c>
      <c r="I27" s="15">
        <v>0</v>
      </c>
      <c r="J27" s="12"/>
    </row>
    <row r="28" spans="1:10" ht="15.75" x14ac:dyDescent="0.45">
      <c r="A28" s="1"/>
      <c r="B28" s="13" t="s">
        <v>31</v>
      </c>
      <c r="C28" s="7"/>
      <c r="D28" s="14">
        <v>4226.12</v>
      </c>
      <c r="E28" s="14">
        <v>920</v>
      </c>
      <c r="F28" s="14">
        <v>7160</v>
      </c>
      <c r="G28" s="14">
        <v>4839</v>
      </c>
      <c r="H28" s="14">
        <v>17145.12</v>
      </c>
      <c r="I28" s="15">
        <v>0</v>
      </c>
      <c r="J28" s="12"/>
    </row>
    <row r="29" spans="1:10" ht="15.75" x14ac:dyDescent="0.45">
      <c r="A29" s="1"/>
      <c r="B29" s="13" t="s">
        <v>32</v>
      </c>
      <c r="C29" s="7"/>
      <c r="D29" s="14">
        <v>11967.12</v>
      </c>
      <c r="E29" s="14">
        <v>873</v>
      </c>
      <c r="F29" s="14">
        <v>9407</v>
      </c>
      <c r="G29" s="14">
        <v>7699</v>
      </c>
      <c r="H29" s="14">
        <v>29946.120000000003</v>
      </c>
      <c r="I29" s="15">
        <v>0</v>
      </c>
      <c r="J29" s="12"/>
    </row>
    <row r="30" spans="1:10" ht="15.75" x14ac:dyDescent="0.45">
      <c r="A30" s="1"/>
      <c r="B30" s="13" t="s">
        <v>33</v>
      </c>
      <c r="C30" s="7"/>
      <c r="D30" s="14">
        <v>8376.9600000000009</v>
      </c>
      <c r="E30" s="14">
        <v>630</v>
      </c>
      <c r="F30" s="14">
        <v>6377</v>
      </c>
      <c r="G30" s="14">
        <v>3554</v>
      </c>
      <c r="H30" s="14">
        <v>18937.96</v>
      </c>
      <c r="I30" s="15">
        <v>0</v>
      </c>
      <c r="J30" s="12"/>
    </row>
    <row r="31" spans="1:10" ht="15.75" x14ac:dyDescent="0.45">
      <c r="A31" s="1"/>
      <c r="B31" s="16" t="s">
        <v>34</v>
      </c>
      <c r="C31" s="17"/>
      <c r="D31" s="18">
        <f t="shared" ref="D31:I31" si="1">SUM(D25:D30)</f>
        <v>48504.44</v>
      </c>
      <c r="E31" s="18">
        <f t="shared" si="1"/>
        <v>5099</v>
      </c>
      <c r="F31" s="18">
        <f t="shared" si="1"/>
        <v>41991</v>
      </c>
      <c r="G31" s="18">
        <f t="shared" si="1"/>
        <v>31100</v>
      </c>
      <c r="H31" s="18">
        <f t="shared" si="1"/>
        <v>126694.44</v>
      </c>
      <c r="I31" s="19">
        <f t="shared" si="1"/>
        <v>19672</v>
      </c>
      <c r="J31" s="20"/>
    </row>
    <row r="32" spans="1:10" ht="15.75" x14ac:dyDescent="0.45">
      <c r="A32" s="1"/>
      <c r="B32" s="21" t="s">
        <v>35</v>
      </c>
      <c r="C32" s="7"/>
      <c r="D32" s="14"/>
      <c r="E32" s="14"/>
      <c r="F32" s="14"/>
      <c r="G32" s="14"/>
      <c r="H32" s="14"/>
      <c r="I32" s="15"/>
      <c r="J32" s="12"/>
    </row>
    <row r="33" spans="1:11" ht="15.75" x14ac:dyDescent="0.45">
      <c r="A33" s="1"/>
      <c r="B33" s="13" t="s">
        <v>36</v>
      </c>
      <c r="C33" s="7"/>
      <c r="D33" s="14">
        <v>547.83000000000004</v>
      </c>
      <c r="E33" s="14">
        <v>400</v>
      </c>
      <c r="F33" s="14">
        <v>5046</v>
      </c>
      <c r="G33" s="14">
        <v>7213</v>
      </c>
      <c r="H33" s="14">
        <v>13206.83</v>
      </c>
      <c r="I33" s="15">
        <v>138428</v>
      </c>
      <c r="J33" s="12"/>
    </row>
    <row r="34" spans="1:11" ht="15.75" x14ac:dyDescent="0.45">
      <c r="A34" s="1"/>
      <c r="B34" s="13" t="s">
        <v>37</v>
      </c>
      <c r="C34" s="7"/>
      <c r="D34" s="14">
        <v>11967.12</v>
      </c>
      <c r="E34" s="14">
        <v>1734</v>
      </c>
      <c r="F34" s="14">
        <v>12436</v>
      </c>
      <c r="G34" s="14">
        <v>13064</v>
      </c>
      <c r="H34" s="14">
        <v>39201.120000000003</v>
      </c>
      <c r="I34" s="15">
        <v>0</v>
      </c>
      <c r="J34" s="12"/>
    </row>
    <row r="35" spans="1:11" ht="15.75" x14ac:dyDescent="0.45">
      <c r="B35" s="13" t="s">
        <v>38</v>
      </c>
      <c r="C35" s="7"/>
      <c r="D35" s="14">
        <v>14291</v>
      </c>
      <c r="E35" s="14">
        <v>0</v>
      </c>
      <c r="F35" s="14">
        <v>7357</v>
      </c>
      <c r="G35" s="14">
        <v>4151</v>
      </c>
      <c r="H35" s="14">
        <v>25799</v>
      </c>
      <c r="I35" s="15">
        <v>0</v>
      </c>
      <c r="J35" s="12"/>
    </row>
    <row r="36" spans="1:11" ht="15.75" x14ac:dyDescent="0.45">
      <c r="B36" s="13" t="s">
        <v>39</v>
      </c>
      <c r="C36" s="7"/>
      <c r="D36" s="14">
        <v>7756.51</v>
      </c>
      <c r="E36" s="14">
        <v>2427</v>
      </c>
      <c r="F36" s="14">
        <v>12943</v>
      </c>
      <c r="G36" s="14">
        <v>3973</v>
      </c>
      <c r="H36" s="14">
        <v>27099.510000000002</v>
      </c>
      <c r="I36" s="15">
        <v>5097</v>
      </c>
      <c r="J36" s="12"/>
    </row>
    <row r="37" spans="1:11" ht="15.75" x14ac:dyDescent="0.45">
      <c r="B37" s="13" t="s">
        <v>40</v>
      </c>
      <c r="C37" s="7"/>
      <c r="D37" s="14">
        <v>4791.3100000000004</v>
      </c>
      <c r="E37" s="14">
        <v>1510</v>
      </c>
      <c r="F37" s="14">
        <v>7225</v>
      </c>
      <c r="G37" s="14">
        <v>2066</v>
      </c>
      <c r="H37" s="14">
        <v>15592.310000000001</v>
      </c>
      <c r="I37" s="15">
        <v>0</v>
      </c>
      <c r="J37" s="12"/>
    </row>
    <row r="38" spans="1:11" ht="15.75" x14ac:dyDescent="0.45">
      <c r="B38" s="16" t="s">
        <v>41</v>
      </c>
      <c r="C38" s="17"/>
      <c r="D38" s="18">
        <f t="shared" ref="D38:I38" si="2">SUM(D33:D37)</f>
        <v>39353.769999999997</v>
      </c>
      <c r="E38" s="18">
        <f t="shared" si="2"/>
        <v>6071</v>
      </c>
      <c r="F38" s="18">
        <f t="shared" si="2"/>
        <v>45007</v>
      </c>
      <c r="G38" s="18">
        <f t="shared" si="2"/>
        <v>30467</v>
      </c>
      <c r="H38" s="18">
        <f t="shared" si="2"/>
        <v>120898.77000000002</v>
      </c>
      <c r="I38" s="19">
        <f t="shared" si="2"/>
        <v>143525</v>
      </c>
      <c r="J38" s="20"/>
    </row>
    <row r="39" spans="1:11" ht="16.149999999999999" thickBot="1" x14ac:dyDescent="0.5">
      <c r="B39" s="22" t="s">
        <v>42</v>
      </c>
      <c r="C39" s="23"/>
      <c r="D39" s="24">
        <f>D23+D31+D38</f>
        <v>248614.43999999997</v>
      </c>
      <c r="E39" s="24">
        <f>E23+E31+E38</f>
        <v>36359</v>
      </c>
      <c r="F39" s="24">
        <f>F23+F31+F38</f>
        <v>257131</v>
      </c>
      <c r="G39" s="24">
        <f t="shared" ref="G39:I39" si="3">G23+G31+G38</f>
        <v>265868</v>
      </c>
      <c r="H39" s="24">
        <f t="shared" si="3"/>
        <v>807972.44</v>
      </c>
      <c r="I39" s="25">
        <f t="shared" si="3"/>
        <v>539160</v>
      </c>
      <c r="J39" s="26"/>
    </row>
    <row r="40" spans="1:11" ht="9" customHeight="1" x14ac:dyDescent="0.45"/>
    <row r="41" spans="1:11" ht="7.9" customHeight="1" thickBot="1" x14ac:dyDescent="0.5">
      <c r="A41" s="27"/>
      <c r="K41" s="28"/>
    </row>
    <row r="42" spans="1:11" x14ac:dyDescent="0.45">
      <c r="A42" s="27"/>
      <c r="B42" s="29" t="s">
        <v>43</v>
      </c>
      <c r="C42" s="30"/>
      <c r="D42" s="31"/>
      <c r="E42" s="31"/>
      <c r="F42" s="31"/>
      <c r="G42" s="31"/>
      <c r="H42" s="32"/>
      <c r="I42" s="32"/>
      <c r="J42" s="33"/>
      <c r="K42" s="28"/>
    </row>
    <row r="43" spans="1:11" x14ac:dyDescent="0.45">
      <c r="A43" s="27"/>
      <c r="B43" s="34" t="s">
        <v>47</v>
      </c>
      <c r="C43" s="43"/>
      <c r="D43" s="35"/>
      <c r="E43" s="35"/>
      <c r="F43" s="35"/>
      <c r="G43" s="35"/>
      <c r="H43" s="44"/>
      <c r="I43" s="44"/>
      <c r="J43" s="45"/>
      <c r="K43" s="28"/>
    </row>
    <row r="44" spans="1:11" x14ac:dyDescent="0.45">
      <c r="A44" s="27"/>
      <c r="B44" s="34" t="s">
        <v>44</v>
      </c>
      <c r="C44" s="35"/>
      <c r="D44" s="35"/>
      <c r="E44" s="35"/>
      <c r="F44" s="35"/>
      <c r="G44" s="35"/>
      <c r="H44" s="35"/>
      <c r="I44" s="35"/>
      <c r="J44" s="36"/>
      <c r="K44" s="27"/>
    </row>
    <row r="45" spans="1:11" x14ac:dyDescent="0.45">
      <c r="B45" s="37" t="s">
        <v>46</v>
      </c>
      <c r="C45" s="28"/>
      <c r="D45" s="28"/>
      <c r="E45" s="28"/>
      <c r="F45" s="28"/>
      <c r="G45" s="28"/>
      <c r="H45" s="28"/>
      <c r="I45" s="28"/>
      <c r="J45" s="38"/>
    </row>
    <row r="46" spans="1:11" x14ac:dyDescent="0.45">
      <c r="A46" s="39"/>
      <c r="B46" s="37" t="s">
        <v>45</v>
      </c>
      <c r="C46" s="28"/>
      <c r="D46" s="28"/>
      <c r="E46" s="28"/>
      <c r="F46" s="28"/>
      <c r="G46" s="28"/>
      <c r="H46" s="28"/>
      <c r="I46" s="28"/>
      <c r="J46" s="38"/>
      <c r="K46" s="39"/>
    </row>
    <row r="47" spans="1:11" x14ac:dyDescent="0.45">
      <c r="A47" s="39"/>
      <c r="B47" s="37" t="s">
        <v>51</v>
      </c>
      <c r="C47" s="28"/>
      <c r="D47" s="28"/>
      <c r="E47" s="28"/>
      <c r="F47" s="28"/>
      <c r="G47" s="28"/>
      <c r="H47" s="28"/>
      <c r="I47" s="28"/>
      <c r="J47" s="38"/>
      <c r="K47" s="39"/>
    </row>
    <row r="48" spans="1:11" ht="3.4" customHeight="1" thickBot="1" x14ac:dyDescent="0.5">
      <c r="B48" s="40"/>
      <c r="C48" s="41"/>
      <c r="D48" s="41"/>
      <c r="E48" s="41"/>
      <c r="F48" s="41"/>
      <c r="G48" s="41"/>
      <c r="H48" s="41"/>
      <c r="I48" s="41"/>
      <c r="J48" s="42"/>
    </row>
    <row r="49" spans="2:11" ht="8.35" customHeight="1" x14ac:dyDescent="0.45">
      <c r="B49" s="28"/>
      <c r="C49" s="28"/>
      <c r="D49" s="28"/>
      <c r="E49" s="28"/>
      <c r="F49" s="28"/>
      <c r="G49" s="28"/>
      <c r="H49" s="28"/>
      <c r="I49" s="28"/>
      <c r="K49" s="28"/>
    </row>
  </sheetData>
  <mergeCells count="3">
    <mergeCell ref="B1:I1"/>
    <mergeCell ref="B2:C2"/>
    <mergeCell ref="I2:J2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2024-05-01T23:45:31Z</cp:lastPrinted>
  <dcterms:created xsi:type="dcterms:W3CDTF">2024-04-24T02:38:19Z</dcterms:created>
  <dcterms:modified xsi:type="dcterms:W3CDTF">2024-05-16T22:08:28Z</dcterms:modified>
</cp:coreProperties>
</file>