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8.2 Credit card releases\Folder for Publication\2023-2024\2023-2024-Q1-Dec 2023 - Executive Expenses\"/>
    </mc:Choice>
  </mc:AlternateContent>
  <xr:revisionPtr revIDLastSave="0" documentId="13_ncr:1_{EE4F881F-3C29-4FCD-9DF2-BD737D69BE99}" xr6:coauthVersionLast="47" xr6:coauthVersionMax="47" xr10:uidLastSave="{00000000-0000-0000-0000-000000000000}"/>
  <bookViews>
    <workbookView xWindow="-8790" yWindow="-16320" windowWidth="29040" windowHeight="15720" xr2:uid="{A2040C52-06D4-44F9-8E20-41F764C8DA5E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2" l="1"/>
  <c r="I30" i="2"/>
  <c r="I32" i="2" s="1"/>
  <c r="I5" i="2"/>
  <c r="I28" i="2" s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4" i="2"/>
  <c r="J32" i="2"/>
  <c r="G32" i="2"/>
  <c r="F32" i="2"/>
  <c r="E32" i="2"/>
  <c r="D32" i="2"/>
  <c r="J28" i="2"/>
  <c r="G28" i="2"/>
  <c r="F28" i="2"/>
  <c r="E28" i="2"/>
  <c r="D28" i="2"/>
  <c r="I33" i="2" l="1"/>
  <c r="D33" i="2"/>
  <c r="E33" i="2"/>
  <c r="F33" i="2"/>
  <c r="G33" i="2"/>
  <c r="J33" i="2"/>
</calcChain>
</file>

<file path=xl/sharedStrings.xml><?xml version="1.0" encoding="utf-8"?>
<sst xmlns="http://schemas.openxmlformats.org/spreadsheetml/2006/main" count="48" uniqueCount="48">
  <si>
    <t>MEMBERS OF THE EXECUTIVE EXPENSES FROM 1 JULY TO 30 SEPTEMBER 2023</t>
  </si>
  <si>
    <t xml:space="preserve">Member of the Executive
</t>
  </si>
  <si>
    <t xml:space="preserve">Wellington Accommodation
</t>
  </si>
  <si>
    <t xml:space="preserve">Out of Wellington Accommodation
</t>
  </si>
  <si>
    <t xml:space="preserve"> Domestic Air Travel 
</t>
  </si>
  <si>
    <t xml:space="preserve"> Surface Travel (Ministers, Spouse and staff (B)
</t>
  </si>
  <si>
    <t xml:space="preserve">Sub Total Internal Costs
 </t>
  </si>
  <si>
    <t xml:space="preserve">Official Cabinet Approved International Travel ( A ) </t>
  </si>
  <si>
    <t>Labour</t>
  </si>
  <si>
    <t>Rt Hon Chris Hipkins</t>
  </si>
  <si>
    <t>Hon Carmel Sepuloni</t>
  </si>
  <si>
    <t>Hon Kelvin Davis</t>
  </si>
  <si>
    <t>Hon Grant Robertson</t>
  </si>
  <si>
    <t>Hon Dr Megan Woods</t>
  </si>
  <si>
    <t>Hon Jan Tinetti</t>
  </si>
  <si>
    <t>Hon Dr Ayesha Verrall</t>
  </si>
  <si>
    <t>Hon Willie Jackson</t>
  </si>
  <si>
    <t>Hon Damien O'Connor</t>
  </si>
  <si>
    <t>Hon Andrew Little</t>
  </si>
  <si>
    <t>Hon David Parker</t>
  </si>
  <si>
    <t>Hon Peeni Henare</t>
  </si>
  <si>
    <t>Hon Nanaia Mahuta</t>
  </si>
  <si>
    <t>Hon Priyanca Radhakrishnan</t>
  </si>
  <si>
    <t>Hon Kieran McAnulty</t>
  </si>
  <si>
    <t>Hon Ginny Andersen</t>
  </si>
  <si>
    <t>Hon Barbara Edmonds</t>
  </si>
  <si>
    <t>Hon Willow-Jean Prime</t>
  </si>
  <si>
    <t>Hon Duncan Webb</t>
  </si>
  <si>
    <t>Hon Rino Tirikatene</t>
  </si>
  <si>
    <t>Hon Dr Deborah Russell</t>
  </si>
  <si>
    <t>Hon Rachel Brooking</t>
  </si>
  <si>
    <t>Hon Jo Luxton</t>
  </si>
  <si>
    <t>Hon Kiritapu Allan</t>
  </si>
  <si>
    <t>(C)</t>
  </si>
  <si>
    <t>(D)</t>
  </si>
  <si>
    <t>Labour  Total</t>
  </si>
  <si>
    <t>Green Party</t>
  </si>
  <si>
    <t>Hon Marama Davidson</t>
  </si>
  <si>
    <t>Hon James Shaw</t>
  </si>
  <si>
    <t>Green Party Total</t>
  </si>
  <si>
    <t>Total Labour and Green</t>
  </si>
  <si>
    <t>Notes</t>
  </si>
  <si>
    <t>These figures may include expenses incurred in previous quarters due to the timing of invoicing.</t>
  </si>
  <si>
    <t>Excludes GST, Fringe Benefit Tax &amp; depreciation as applicable</t>
  </si>
  <si>
    <t>(A) Ministers, spouse, staff where relevant.</t>
  </si>
  <si>
    <t>(B) These figures include the use of VIPT/Crown vehicles, taxis parking fees, tolls and mileage claims.</t>
  </si>
  <si>
    <t>(C) These were for invoices for expenses incurred while they were still Members of the Executive.</t>
  </si>
  <si>
    <t>(D) This includes approximately $9K mileage reimbursement covering the period from July 2022-June 2023 which were paid in August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</si>
</sst>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_);\(#,###\);\-_)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7" fillId="0" borderId="0" xfId="0" applyFont="1"/>
    <xf numFmtId="2" fontId="9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6" xfId="0" applyFont="1" applyBorder="1"/>
    <xf numFmtId="0" fontId="0" fillId="0" borderId="7" xfId="0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7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0" fontId="0" fillId="0" borderId="6" xfId="0" applyBorder="1"/>
    <xf numFmtId="164" fontId="0" fillId="0" borderId="12" xfId="0" applyNumberFormat="1" applyBorder="1"/>
    <xf numFmtId="164" fontId="0" fillId="0" borderId="13" xfId="0" applyNumberFormat="1" applyBorder="1"/>
    <xf numFmtId="164" fontId="0" fillId="0" borderId="7" xfId="0" applyNumberFormat="1" applyBorder="1"/>
    <xf numFmtId="2" fontId="0" fillId="0" borderId="14" xfId="0" applyNumberFormat="1" applyBorder="1"/>
    <xf numFmtId="0" fontId="1" fillId="0" borderId="7" xfId="0" applyFont="1" applyBorder="1"/>
    <xf numFmtId="0" fontId="0" fillId="0" borderId="7" xfId="0" applyBorder="1" applyAlignment="1">
      <alignment horizontal="right"/>
    </xf>
    <xf numFmtId="0" fontId="0" fillId="2" borderId="6" xfId="0" applyFill="1" applyBorder="1"/>
    <xf numFmtId="0" fontId="0" fillId="2" borderId="7" xfId="0" quotePrefix="1" applyFill="1" applyBorder="1" applyAlignment="1">
      <alignment horizontal="right"/>
    </xf>
    <xf numFmtId="164" fontId="0" fillId="2" borderId="12" xfId="0" applyNumberFormat="1" applyFill="1" applyBorder="1"/>
    <xf numFmtId="164" fontId="0" fillId="2" borderId="13" xfId="0" applyNumberFormat="1" applyFill="1" applyBorder="1"/>
    <xf numFmtId="164" fontId="0" fillId="2" borderId="7" xfId="0" applyNumberFormat="1" applyFill="1" applyBorder="1"/>
    <xf numFmtId="2" fontId="0" fillId="2" borderId="14" xfId="0" applyNumberFormat="1" applyFill="1" applyBorder="1"/>
    <xf numFmtId="0" fontId="1" fillId="3" borderId="6" xfId="0" applyFont="1" applyFill="1" applyBorder="1"/>
    <xf numFmtId="0" fontId="0" fillId="3" borderId="7" xfId="0" applyFill="1" applyBorder="1"/>
    <xf numFmtId="164" fontId="1" fillId="3" borderId="12" xfId="0" applyNumberFormat="1" applyFont="1" applyFill="1" applyBorder="1"/>
    <xf numFmtId="164" fontId="1" fillId="3" borderId="13" xfId="0" applyNumberFormat="1" applyFont="1" applyFill="1" applyBorder="1"/>
    <xf numFmtId="164" fontId="1" fillId="3" borderId="7" xfId="0" applyNumberFormat="1" applyFont="1" applyFill="1" applyBorder="1"/>
    <xf numFmtId="164" fontId="1" fillId="3" borderId="0" xfId="0" applyNumberFormat="1" applyFont="1" applyFill="1" applyAlignment="1">
      <alignment vertical="center"/>
    </xf>
    <xf numFmtId="2" fontId="0" fillId="3" borderId="14" xfId="0" applyNumberFormat="1" applyFill="1" applyBorder="1"/>
    <xf numFmtId="2" fontId="0" fillId="0" borderId="13" xfId="0" applyNumberFormat="1" applyBorder="1"/>
    <xf numFmtId="164" fontId="1" fillId="3" borderId="13" xfId="0" applyNumberFormat="1" applyFont="1" applyFill="1" applyBorder="1" applyAlignment="1">
      <alignment vertical="center"/>
    </xf>
    <xf numFmtId="2" fontId="1" fillId="3" borderId="14" xfId="0" applyNumberFormat="1" applyFont="1" applyFill="1" applyBorder="1"/>
    <xf numFmtId="0" fontId="10" fillId="3" borderId="15" xfId="0" applyFont="1" applyFill="1" applyBorder="1" applyAlignment="1">
      <alignment vertical="center"/>
    </xf>
    <xf numFmtId="0" fontId="10" fillId="3" borderId="16" xfId="0" applyFont="1" applyFill="1" applyBorder="1" applyAlignment="1">
      <alignment vertical="center"/>
    </xf>
    <xf numFmtId="164" fontId="1" fillId="3" borderId="17" xfId="0" applyNumberFormat="1" applyFont="1" applyFill="1" applyBorder="1" applyAlignment="1">
      <alignment vertical="center"/>
    </xf>
    <xf numFmtId="164" fontId="1" fillId="3" borderId="18" xfId="0" applyNumberFormat="1" applyFont="1" applyFill="1" applyBorder="1" applyAlignment="1">
      <alignment vertical="center"/>
    </xf>
    <xf numFmtId="164" fontId="1" fillId="3" borderId="16" xfId="0" applyNumberFormat="1" applyFont="1" applyFill="1" applyBorder="1" applyAlignment="1">
      <alignment vertical="center"/>
    </xf>
    <xf numFmtId="37" fontId="10" fillId="3" borderId="19" xfId="0" applyNumberFormat="1" applyFont="1" applyFill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/>
    <xf numFmtId="0" fontId="11" fillId="0" borderId="0" xfId="0" applyFont="1"/>
    <xf numFmtId="164" fontId="11" fillId="0" borderId="0" xfId="0" applyNumberFormat="1" applyFont="1"/>
    <xf numFmtId="164" fontId="12" fillId="0" borderId="0" xfId="0" applyNumberFormat="1" applyFont="1"/>
    <xf numFmtId="0" fontId="6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A25C0-879C-4AF7-B948-5E6260AF0D96}">
  <sheetPr>
    <pageSetUpPr fitToPage="1"/>
  </sheetPr>
  <dimension ref="A1:U50"/>
  <sheetViews>
    <sheetView showGridLines="0" tabSelected="1" topLeftCell="A28" workbookViewId="0">
      <selection activeCell="B46" sqref="B46:J46"/>
    </sheetView>
  </sheetViews>
  <sheetFormatPr defaultColWidth="9.06640625" defaultRowHeight="14.25" x14ac:dyDescent="0.45"/>
  <cols>
    <col min="1" max="1" width="1.59765625" customWidth="1"/>
    <col min="2" max="2" width="24.53125" customWidth="1"/>
    <col min="3" max="3" width="3.33203125" customWidth="1"/>
    <col min="4" max="4" width="16.06640625" customWidth="1"/>
    <col min="5" max="5" width="15.3984375" customWidth="1"/>
    <col min="6" max="6" width="12.59765625" customWidth="1"/>
    <col min="7" max="7" width="11.6640625" customWidth="1"/>
    <col min="8" max="8" width="3.265625" customWidth="1"/>
    <col min="9" max="9" width="11.19921875" customWidth="1"/>
    <col min="10" max="10" width="11" customWidth="1"/>
    <col min="11" max="11" width="3.59765625" customWidth="1"/>
    <col min="12" max="12" width="1" customWidth="1"/>
    <col min="19" max="19" width="11.59765625" customWidth="1"/>
  </cols>
  <sheetData>
    <row r="1" spans="1:12" ht="19.899999999999999" customHeight="1" thickBot="1" x14ac:dyDescent="0.5">
      <c r="B1" s="61" t="s">
        <v>0</v>
      </c>
      <c r="C1" s="61"/>
      <c r="D1" s="61"/>
      <c r="E1" s="61"/>
      <c r="F1" s="61"/>
      <c r="G1" s="61"/>
      <c r="H1" s="61"/>
      <c r="I1" s="61"/>
      <c r="J1" s="61"/>
    </row>
    <row r="2" spans="1:12" ht="85.5" x14ac:dyDescent="0.45">
      <c r="A2" s="15"/>
      <c r="B2" s="62" t="s">
        <v>1</v>
      </c>
      <c r="C2" s="63"/>
      <c r="D2" s="16" t="s">
        <v>2</v>
      </c>
      <c r="E2" s="17" t="s">
        <v>3</v>
      </c>
      <c r="F2" s="18" t="s">
        <v>4</v>
      </c>
      <c r="G2" s="18" t="s">
        <v>5</v>
      </c>
      <c r="H2" s="19"/>
      <c r="I2" s="19" t="s">
        <v>6</v>
      </c>
      <c r="J2" s="64" t="s">
        <v>7</v>
      </c>
      <c r="K2" s="65"/>
      <c r="L2" s="10"/>
    </row>
    <row r="3" spans="1:12" x14ac:dyDescent="0.45">
      <c r="B3" s="20" t="s">
        <v>8</v>
      </c>
      <c r="C3" s="21"/>
      <c r="D3" s="22"/>
      <c r="E3" s="22"/>
      <c r="F3" s="22"/>
      <c r="G3" s="23"/>
      <c r="H3" s="24"/>
      <c r="I3" s="25"/>
      <c r="J3" s="23"/>
      <c r="K3" s="26"/>
      <c r="L3" s="10"/>
    </row>
    <row r="4" spans="1:12" x14ac:dyDescent="0.45">
      <c r="B4" s="27" t="s">
        <v>9</v>
      </c>
      <c r="C4" s="21"/>
      <c r="D4" s="28">
        <v>0</v>
      </c>
      <c r="E4" s="28">
        <v>5782.5199999999995</v>
      </c>
      <c r="F4" s="28">
        <v>13973.55</v>
      </c>
      <c r="G4" s="29">
        <v>40705.86</v>
      </c>
      <c r="H4" s="30"/>
      <c r="I4" s="30">
        <f>SUM(D4:H4)</f>
        <v>60461.93</v>
      </c>
      <c r="J4" s="29">
        <v>42273.700000000004</v>
      </c>
      <c r="K4" s="31"/>
      <c r="L4" s="10"/>
    </row>
    <row r="5" spans="1:12" x14ac:dyDescent="0.45">
      <c r="B5" s="27" t="s">
        <v>10</v>
      </c>
      <c r="C5" s="21"/>
      <c r="D5" s="28">
        <v>10602.755714285715</v>
      </c>
      <c r="E5" s="28">
        <v>208.78</v>
      </c>
      <c r="F5" s="28">
        <v>19110.78</v>
      </c>
      <c r="G5" s="29">
        <v>23785.48</v>
      </c>
      <c r="H5" s="30"/>
      <c r="I5" s="30">
        <f t="shared" ref="I5:I27" si="0">SUM(D5:H5)</f>
        <v>53707.795714285719</v>
      </c>
      <c r="J5" s="29">
        <v>3444.2900000000004</v>
      </c>
      <c r="K5" s="31"/>
      <c r="L5" s="10"/>
    </row>
    <row r="6" spans="1:12" x14ac:dyDescent="0.45">
      <c r="B6" s="27" t="s">
        <v>11</v>
      </c>
      <c r="C6" s="21"/>
      <c r="D6" s="28">
        <v>10602.755714285715</v>
      </c>
      <c r="E6" s="28">
        <v>4574.49</v>
      </c>
      <c r="F6" s="28">
        <v>7555.5099999999993</v>
      </c>
      <c r="G6" s="29">
        <v>7856.56</v>
      </c>
      <c r="H6" s="30"/>
      <c r="I6" s="30">
        <f t="shared" si="0"/>
        <v>30589.315714285716</v>
      </c>
      <c r="J6" s="29">
        <v>1021.44</v>
      </c>
      <c r="K6" s="31"/>
      <c r="L6" s="10"/>
    </row>
    <row r="7" spans="1:12" x14ac:dyDescent="0.45">
      <c r="B7" s="27" t="s">
        <v>12</v>
      </c>
      <c r="C7" s="21"/>
      <c r="D7" s="28">
        <v>0</v>
      </c>
      <c r="E7" s="28">
        <v>2588.4499999999998</v>
      </c>
      <c r="F7" s="28">
        <v>13708.17</v>
      </c>
      <c r="G7" s="29">
        <v>11012.03</v>
      </c>
      <c r="H7" s="30"/>
      <c r="I7" s="30">
        <f t="shared" si="0"/>
        <v>27308.65</v>
      </c>
      <c r="J7" s="29">
        <v>5805.22</v>
      </c>
      <c r="K7" s="31"/>
      <c r="L7" s="10"/>
    </row>
    <row r="8" spans="1:12" x14ac:dyDescent="0.45">
      <c r="B8" s="27" t="s">
        <v>13</v>
      </c>
      <c r="C8" s="21"/>
      <c r="D8" s="28">
        <v>10602.755714285715</v>
      </c>
      <c r="E8" s="28">
        <v>980.18000000000006</v>
      </c>
      <c r="F8" s="28">
        <v>13264.869999999999</v>
      </c>
      <c r="G8" s="29">
        <v>12573.44</v>
      </c>
      <c r="H8" s="30"/>
      <c r="I8" s="30">
        <f t="shared" si="0"/>
        <v>37421.245714285717</v>
      </c>
      <c r="J8" s="29">
        <v>32190.35</v>
      </c>
      <c r="K8" s="31"/>
      <c r="L8" s="10"/>
    </row>
    <row r="9" spans="1:12" x14ac:dyDescent="0.45">
      <c r="B9" s="27" t="s">
        <v>14</v>
      </c>
      <c r="C9" s="21"/>
      <c r="D9" s="28">
        <v>10602.755714285715</v>
      </c>
      <c r="E9" s="28">
        <v>3878.92</v>
      </c>
      <c r="F9" s="28">
        <v>17733.009999999998</v>
      </c>
      <c r="G9" s="29">
        <v>12215.119999999999</v>
      </c>
      <c r="H9" s="30"/>
      <c r="I9" s="30">
        <f t="shared" si="0"/>
        <v>44429.805714285714</v>
      </c>
      <c r="J9" s="29">
        <v>471.88</v>
      </c>
      <c r="K9" s="31"/>
      <c r="L9" s="10"/>
    </row>
    <row r="10" spans="1:12" x14ac:dyDescent="0.45">
      <c r="B10" s="27" t="s">
        <v>15</v>
      </c>
      <c r="C10" s="21"/>
      <c r="D10" s="28">
        <v>0</v>
      </c>
      <c r="E10" s="28">
        <v>2631.48</v>
      </c>
      <c r="F10" s="28">
        <v>9600.7900000000009</v>
      </c>
      <c r="G10" s="29">
        <v>14876.089999999998</v>
      </c>
      <c r="H10" s="30"/>
      <c r="I10" s="30">
        <f t="shared" si="0"/>
        <v>27108.36</v>
      </c>
      <c r="J10" s="29">
        <v>0</v>
      </c>
      <c r="K10" s="31"/>
      <c r="L10" s="10"/>
    </row>
    <row r="11" spans="1:12" x14ac:dyDescent="0.45">
      <c r="B11" s="27" t="s">
        <v>16</v>
      </c>
      <c r="C11" s="21"/>
      <c r="D11" s="28">
        <v>10602.755714285715</v>
      </c>
      <c r="E11" s="28">
        <v>1501.0099999999998</v>
      </c>
      <c r="F11" s="28">
        <v>11913.58</v>
      </c>
      <c r="G11" s="29">
        <v>7979.6699999999983</v>
      </c>
      <c r="H11" s="30"/>
      <c r="I11" s="30">
        <f t="shared" si="0"/>
        <v>31997.015714285713</v>
      </c>
      <c r="J11" s="29">
        <v>2948.95</v>
      </c>
      <c r="K11" s="31"/>
      <c r="L11" s="10"/>
    </row>
    <row r="12" spans="1:12" x14ac:dyDescent="0.45">
      <c r="B12" s="27" t="s">
        <v>17</v>
      </c>
      <c r="C12" s="21"/>
      <c r="D12" s="28">
        <v>0</v>
      </c>
      <c r="E12" s="28">
        <v>4720.88</v>
      </c>
      <c r="F12" s="28">
        <v>10966.64</v>
      </c>
      <c r="G12" s="29">
        <v>14284.980000000001</v>
      </c>
      <c r="H12" s="30"/>
      <c r="I12" s="30">
        <f t="shared" si="0"/>
        <v>29972.5</v>
      </c>
      <c r="J12" s="29">
        <v>80844.31</v>
      </c>
      <c r="K12" s="31"/>
      <c r="L12" s="10"/>
    </row>
    <row r="13" spans="1:12" x14ac:dyDescent="0.45">
      <c r="B13" s="27" t="s">
        <v>18</v>
      </c>
      <c r="C13" s="21"/>
      <c r="D13" s="28">
        <v>0</v>
      </c>
      <c r="E13" s="28">
        <v>1991.0500000000002</v>
      </c>
      <c r="F13" s="28">
        <v>13258.06</v>
      </c>
      <c r="G13" s="29">
        <v>11122.54</v>
      </c>
      <c r="H13" s="30"/>
      <c r="I13" s="30">
        <f t="shared" si="0"/>
        <v>26371.65</v>
      </c>
      <c r="J13" s="29">
        <v>12745.35</v>
      </c>
      <c r="K13" s="31"/>
      <c r="L13" s="10"/>
    </row>
    <row r="14" spans="1:12" x14ac:dyDescent="0.45">
      <c r="B14" s="27" t="s">
        <v>19</v>
      </c>
      <c r="C14" s="21"/>
      <c r="D14" s="28">
        <v>10602.755714285715</v>
      </c>
      <c r="E14" s="28">
        <v>509.57</v>
      </c>
      <c r="F14" s="28">
        <v>10708.99</v>
      </c>
      <c r="G14" s="29">
        <v>9435.7999999999993</v>
      </c>
      <c r="H14" s="30"/>
      <c r="I14" s="30">
        <f t="shared" si="0"/>
        <v>31257.115714285716</v>
      </c>
      <c r="J14" s="29">
        <v>458.10000000000019</v>
      </c>
      <c r="K14" s="31"/>
      <c r="L14" s="10"/>
    </row>
    <row r="15" spans="1:12" x14ac:dyDescent="0.45">
      <c r="B15" s="27" t="s">
        <v>20</v>
      </c>
      <c r="C15" s="21"/>
      <c r="D15" s="28">
        <v>10602.755714285715</v>
      </c>
      <c r="E15" s="28">
        <v>1789.8100000000002</v>
      </c>
      <c r="F15" s="28">
        <v>11268.800000000001</v>
      </c>
      <c r="G15" s="29">
        <v>10197</v>
      </c>
      <c r="H15" s="30"/>
      <c r="I15" s="30">
        <f t="shared" si="0"/>
        <v>33858.365714285712</v>
      </c>
      <c r="J15" s="29">
        <v>-841.84</v>
      </c>
      <c r="K15" s="31"/>
      <c r="L15" s="10"/>
    </row>
    <row r="16" spans="1:12" x14ac:dyDescent="0.45">
      <c r="B16" s="27" t="s">
        <v>21</v>
      </c>
      <c r="C16" s="21"/>
      <c r="D16" s="28">
        <v>10602.755714285715</v>
      </c>
      <c r="E16" s="28">
        <v>1166.0899999999999</v>
      </c>
      <c r="F16" s="28">
        <v>4630.7900000000009</v>
      </c>
      <c r="G16" s="29">
        <v>5819.46</v>
      </c>
      <c r="H16" s="30"/>
      <c r="I16" s="30">
        <f t="shared" si="0"/>
        <v>22219.095714285715</v>
      </c>
      <c r="J16" s="29">
        <v>121664.87000000001</v>
      </c>
      <c r="K16" s="31"/>
      <c r="L16" s="10"/>
    </row>
    <row r="17" spans="2:13" x14ac:dyDescent="0.45">
      <c r="B17" s="27" t="s">
        <v>22</v>
      </c>
      <c r="C17" s="21"/>
      <c r="D17" s="28">
        <v>10602.755714285715</v>
      </c>
      <c r="E17" s="28">
        <v>322.52</v>
      </c>
      <c r="F17" s="28">
        <v>6614</v>
      </c>
      <c r="G17" s="29">
        <v>11151.31</v>
      </c>
      <c r="H17" s="30"/>
      <c r="I17" s="30">
        <f t="shared" si="0"/>
        <v>28690.585714285713</v>
      </c>
      <c r="J17" s="29">
        <v>0</v>
      </c>
      <c r="K17" s="31"/>
      <c r="L17" s="10"/>
    </row>
    <row r="18" spans="2:13" x14ac:dyDescent="0.45">
      <c r="B18" s="27" t="s">
        <v>23</v>
      </c>
      <c r="C18" s="32"/>
      <c r="D18" s="28">
        <v>10602.755714285715</v>
      </c>
      <c r="E18" s="28">
        <v>2436.67</v>
      </c>
      <c r="F18" s="28">
        <v>5857.85</v>
      </c>
      <c r="G18" s="29">
        <v>7593.27</v>
      </c>
      <c r="H18" s="30"/>
      <c r="I18" s="30">
        <f t="shared" si="0"/>
        <v>26490.545714285716</v>
      </c>
      <c r="J18" s="29">
        <v>16550.86</v>
      </c>
      <c r="K18" s="31"/>
      <c r="L18" s="10"/>
    </row>
    <row r="19" spans="2:13" x14ac:dyDescent="0.45">
      <c r="B19" s="27" t="s">
        <v>24</v>
      </c>
      <c r="C19" s="33"/>
      <c r="D19" s="28">
        <v>0</v>
      </c>
      <c r="E19" s="28">
        <v>3600.18</v>
      </c>
      <c r="F19" s="28">
        <v>7337.05</v>
      </c>
      <c r="G19" s="29">
        <v>16286.92</v>
      </c>
      <c r="H19" s="30"/>
      <c r="I19" s="30">
        <f t="shared" si="0"/>
        <v>27224.15</v>
      </c>
      <c r="J19" s="29">
        <v>1059.81</v>
      </c>
      <c r="K19" s="31"/>
      <c r="L19" s="10"/>
    </row>
    <row r="20" spans="2:13" x14ac:dyDescent="0.45">
      <c r="B20" s="27" t="s">
        <v>25</v>
      </c>
      <c r="C20" s="33"/>
      <c r="D20" s="28">
        <v>0</v>
      </c>
      <c r="E20" s="28">
        <v>2407.4899999999998</v>
      </c>
      <c r="F20" s="28">
        <v>14234.74</v>
      </c>
      <c r="G20" s="29">
        <v>13872.570000000002</v>
      </c>
      <c r="H20" s="30"/>
      <c r="I20" s="30">
        <f t="shared" si="0"/>
        <v>30514.800000000003</v>
      </c>
      <c r="J20" s="29">
        <v>7565.71</v>
      </c>
      <c r="K20" s="31"/>
      <c r="L20" s="10"/>
    </row>
    <row r="21" spans="2:13" x14ac:dyDescent="0.45">
      <c r="B21" s="27" t="s">
        <v>26</v>
      </c>
      <c r="C21" s="33"/>
      <c r="D21" s="28">
        <v>7421.9228571428575</v>
      </c>
      <c r="E21" s="28">
        <v>5321.7900000000009</v>
      </c>
      <c r="F21" s="28">
        <v>12420.649999999998</v>
      </c>
      <c r="G21" s="29">
        <v>9258.02</v>
      </c>
      <c r="H21" s="30"/>
      <c r="I21" s="30">
        <f t="shared" si="0"/>
        <v>34422.38285714286</v>
      </c>
      <c r="J21" s="29">
        <v>0</v>
      </c>
      <c r="K21" s="31"/>
      <c r="L21" s="10"/>
    </row>
    <row r="22" spans="2:13" x14ac:dyDescent="0.45">
      <c r="B22" s="27" t="s">
        <v>27</v>
      </c>
      <c r="C22" s="33"/>
      <c r="D22" s="28">
        <v>10602.755714285715</v>
      </c>
      <c r="E22" s="28">
        <v>360.87</v>
      </c>
      <c r="F22" s="28">
        <v>5373.47</v>
      </c>
      <c r="G22" s="29">
        <v>2072.44</v>
      </c>
      <c r="H22" s="30"/>
      <c r="I22" s="30">
        <f t="shared" si="0"/>
        <v>18409.535714285714</v>
      </c>
      <c r="J22" s="29">
        <v>0</v>
      </c>
      <c r="K22" s="31"/>
      <c r="L22" s="10"/>
    </row>
    <row r="23" spans="2:13" x14ac:dyDescent="0.45">
      <c r="B23" s="27" t="s">
        <v>28</v>
      </c>
      <c r="C23" s="33"/>
      <c r="D23" s="28">
        <v>6361.6657142857139</v>
      </c>
      <c r="E23" s="28">
        <v>3143.25</v>
      </c>
      <c r="F23" s="28">
        <v>13078.86</v>
      </c>
      <c r="G23" s="29">
        <v>7151.08</v>
      </c>
      <c r="H23" s="30"/>
      <c r="I23" s="30">
        <f t="shared" si="0"/>
        <v>29734.855714285717</v>
      </c>
      <c r="J23" s="29">
        <v>41393.4</v>
      </c>
      <c r="K23" s="31"/>
      <c r="L23" s="10"/>
    </row>
    <row r="24" spans="2:13" x14ac:dyDescent="0.45">
      <c r="B24" s="27" t="s">
        <v>29</v>
      </c>
      <c r="C24" s="33"/>
      <c r="D24" s="28">
        <v>6361.6657142857139</v>
      </c>
      <c r="E24" s="28">
        <v>528.69000000000005</v>
      </c>
      <c r="F24" s="28">
        <v>6680.74</v>
      </c>
      <c r="G24" s="29">
        <v>4303.34</v>
      </c>
      <c r="H24" s="30"/>
      <c r="I24" s="30">
        <f t="shared" si="0"/>
        <v>17874.435714285712</v>
      </c>
      <c r="J24" s="29">
        <v>0</v>
      </c>
      <c r="K24" s="31"/>
      <c r="L24" s="10"/>
    </row>
    <row r="25" spans="2:13" x14ac:dyDescent="0.45">
      <c r="B25" s="27" t="s">
        <v>30</v>
      </c>
      <c r="C25" s="33"/>
      <c r="D25" s="28">
        <v>6580.55</v>
      </c>
      <c r="E25" s="28">
        <v>2245.2200000000003</v>
      </c>
      <c r="F25" s="28">
        <v>12170.23</v>
      </c>
      <c r="G25" s="29">
        <v>10799.92</v>
      </c>
      <c r="H25" s="30"/>
      <c r="I25" s="30">
        <f t="shared" si="0"/>
        <v>31795.919999999998</v>
      </c>
      <c r="J25" s="29">
        <v>0</v>
      </c>
      <c r="K25" s="31"/>
      <c r="L25" s="10"/>
    </row>
    <row r="26" spans="2:13" x14ac:dyDescent="0.45">
      <c r="B26" s="27" t="s">
        <v>31</v>
      </c>
      <c r="C26" s="33"/>
      <c r="D26" s="28">
        <v>10602.755714285715</v>
      </c>
      <c r="E26" s="28">
        <v>3966.96</v>
      </c>
      <c r="F26" s="28">
        <v>9169.82</v>
      </c>
      <c r="G26" s="29">
        <v>5043.96</v>
      </c>
      <c r="H26" s="30"/>
      <c r="I26" s="30">
        <f t="shared" si="0"/>
        <v>28783.495714285713</v>
      </c>
      <c r="J26" s="29">
        <v>0</v>
      </c>
      <c r="K26" s="31"/>
      <c r="L26" s="10"/>
    </row>
    <row r="27" spans="2:13" x14ac:dyDescent="0.45">
      <c r="B27" s="34" t="s">
        <v>32</v>
      </c>
      <c r="C27" s="35" t="s">
        <v>33</v>
      </c>
      <c r="D27" s="36">
        <v>2958.9057142857141</v>
      </c>
      <c r="E27" s="36">
        <v>2391.3000000000002</v>
      </c>
      <c r="F27" s="36">
        <v>737.5100000000001</v>
      </c>
      <c r="G27" s="37">
        <v>11797.859999999999</v>
      </c>
      <c r="H27" s="35" t="s">
        <v>34</v>
      </c>
      <c r="I27" s="38">
        <f t="shared" si="0"/>
        <v>17885.575714285711</v>
      </c>
      <c r="J27" s="37">
        <v>0</v>
      </c>
      <c r="K27" s="39"/>
      <c r="L27" s="10"/>
    </row>
    <row r="28" spans="2:13" x14ac:dyDescent="0.45">
      <c r="B28" s="40" t="s">
        <v>35</v>
      </c>
      <c r="C28" s="41"/>
      <c r="D28" s="42">
        <f>SUM(D4:D27)</f>
        <v>156917.77857142853</v>
      </c>
      <c r="E28" s="42">
        <f t="shared" ref="E28:J28" si="1">SUM(E4:E27)</f>
        <v>59048.170000000006</v>
      </c>
      <c r="F28" s="42">
        <f t="shared" si="1"/>
        <v>251368.46</v>
      </c>
      <c r="G28" s="43">
        <f t="shared" si="1"/>
        <v>281194.71999999997</v>
      </c>
      <c r="H28" s="44"/>
      <c r="I28" s="44">
        <f t="shared" si="1"/>
        <v>748529.12857142859</v>
      </c>
      <c r="J28" s="45">
        <f t="shared" si="1"/>
        <v>369596.40000000008</v>
      </c>
      <c r="K28" s="46"/>
      <c r="L28" s="10"/>
      <c r="M28" s="1"/>
    </row>
    <row r="29" spans="2:13" x14ac:dyDescent="0.45">
      <c r="B29" s="20" t="s">
        <v>36</v>
      </c>
      <c r="C29" s="21"/>
      <c r="D29" s="28"/>
      <c r="E29" s="28"/>
      <c r="F29" s="28"/>
      <c r="G29" s="29"/>
      <c r="H29" s="30"/>
      <c r="I29" s="30"/>
      <c r="J29" s="47"/>
      <c r="K29" s="31"/>
      <c r="L29" s="10"/>
    </row>
    <row r="30" spans="2:13" x14ac:dyDescent="0.45">
      <c r="B30" s="27" t="s">
        <v>37</v>
      </c>
      <c r="C30" s="21"/>
      <c r="D30" s="28">
        <v>7421.9228571428575</v>
      </c>
      <c r="E30" s="28">
        <v>3140.85</v>
      </c>
      <c r="F30" s="28">
        <v>12382.31</v>
      </c>
      <c r="G30" s="29">
        <v>16983.439999999999</v>
      </c>
      <c r="H30" s="30"/>
      <c r="I30" s="30">
        <f>SUM(D30:H30)</f>
        <v>39928.52285714286</v>
      </c>
      <c r="J30" s="29">
        <v>0</v>
      </c>
      <c r="K30" s="31"/>
      <c r="L30" s="10"/>
    </row>
    <row r="31" spans="2:13" x14ac:dyDescent="0.45">
      <c r="B31" s="27" t="s">
        <v>38</v>
      </c>
      <c r="C31" s="21"/>
      <c r="D31" s="28">
        <v>0</v>
      </c>
      <c r="E31" s="28">
        <v>4684.37</v>
      </c>
      <c r="F31" s="28">
        <v>11146.169999999998</v>
      </c>
      <c r="G31" s="29">
        <v>12743.310000000001</v>
      </c>
      <c r="H31" s="30"/>
      <c r="I31" s="30">
        <f>SUM(D31:H31)</f>
        <v>28573.85</v>
      </c>
      <c r="J31" s="29">
        <v>5682.83</v>
      </c>
      <c r="K31" s="31"/>
      <c r="L31" s="10"/>
    </row>
    <row r="32" spans="2:13" x14ac:dyDescent="0.45">
      <c r="B32" s="40" t="s">
        <v>39</v>
      </c>
      <c r="C32" s="41"/>
      <c r="D32" s="42">
        <f>SUM(D30:D31)</f>
        <v>7421.9228571428575</v>
      </c>
      <c r="E32" s="42">
        <f t="shared" ref="E32:J32" si="2">SUM(E30:E31)</f>
        <v>7825.2199999999993</v>
      </c>
      <c r="F32" s="42">
        <f t="shared" si="2"/>
        <v>23528.479999999996</v>
      </c>
      <c r="G32" s="43">
        <f t="shared" si="2"/>
        <v>29726.75</v>
      </c>
      <c r="H32" s="44"/>
      <c r="I32" s="44">
        <f t="shared" si="2"/>
        <v>68502.372857142851</v>
      </c>
      <c r="J32" s="48">
        <f t="shared" si="2"/>
        <v>5682.83</v>
      </c>
      <c r="K32" s="49"/>
      <c r="L32" s="10"/>
    </row>
    <row r="33" spans="1:21" ht="16.149999999999999" thickBot="1" x14ac:dyDescent="0.5">
      <c r="B33" s="50" t="s">
        <v>40</v>
      </c>
      <c r="C33" s="51"/>
      <c r="D33" s="52">
        <f>D28+D32</f>
        <v>164339.7014285714</v>
      </c>
      <c r="E33" s="52">
        <f t="shared" ref="E33:J33" si="3">E28+E32</f>
        <v>66873.39</v>
      </c>
      <c r="F33" s="52">
        <f t="shared" si="3"/>
        <v>274896.94</v>
      </c>
      <c r="G33" s="53">
        <f t="shared" si="3"/>
        <v>310921.46999999997</v>
      </c>
      <c r="H33" s="54"/>
      <c r="I33" s="54">
        <f t="shared" si="3"/>
        <v>817031.50142857141</v>
      </c>
      <c r="J33" s="53">
        <f t="shared" si="3"/>
        <v>375279.2300000001</v>
      </c>
      <c r="K33" s="55"/>
      <c r="L33" s="10"/>
      <c r="M33" s="1"/>
    </row>
    <row r="34" spans="1:21" ht="14.65" thickBot="1" x14ac:dyDescent="0.5">
      <c r="L34" s="10"/>
    </row>
    <row r="35" spans="1:21" x14ac:dyDescent="0.45">
      <c r="A35" s="2"/>
      <c r="B35" s="3" t="s">
        <v>41</v>
      </c>
      <c r="C35" s="4"/>
      <c r="D35" s="5"/>
      <c r="E35" s="5"/>
      <c r="F35" s="5"/>
      <c r="G35" s="5"/>
      <c r="H35" s="5"/>
      <c r="I35" s="56"/>
      <c r="J35" s="56"/>
      <c r="K35" s="57"/>
      <c r="L35" s="10"/>
      <c r="M35" s="2"/>
    </row>
    <row r="36" spans="1:21" x14ac:dyDescent="0.45">
      <c r="A36" s="2"/>
      <c r="B36" s="6" t="s">
        <v>42</v>
      </c>
      <c r="C36" s="7"/>
      <c r="D36" s="7"/>
      <c r="E36" s="7"/>
      <c r="F36" s="7"/>
      <c r="G36" s="7"/>
      <c r="H36" s="7"/>
      <c r="I36" s="7"/>
      <c r="J36" s="7"/>
      <c r="K36" s="8"/>
      <c r="L36" s="10"/>
      <c r="M36" s="2"/>
    </row>
    <row r="37" spans="1:21" x14ac:dyDescent="0.45">
      <c r="A37" s="2"/>
      <c r="B37" s="6" t="s">
        <v>43</v>
      </c>
      <c r="C37" s="7"/>
      <c r="D37" s="7"/>
      <c r="E37" s="7"/>
      <c r="F37" s="7"/>
      <c r="G37" s="7"/>
      <c r="H37" s="7"/>
      <c r="I37" s="7"/>
      <c r="J37" s="7"/>
      <c r="K37" s="8"/>
      <c r="L37" s="10"/>
      <c r="M37" s="2"/>
    </row>
    <row r="38" spans="1:21" x14ac:dyDescent="0.45">
      <c r="A38" s="2"/>
      <c r="B38" s="9" t="s">
        <v>44</v>
      </c>
      <c r="C38" s="10"/>
      <c r="D38" s="10"/>
      <c r="E38" s="10"/>
      <c r="F38" s="10"/>
      <c r="G38" s="10"/>
      <c r="H38" s="10"/>
      <c r="I38" s="10"/>
      <c r="J38" s="10"/>
      <c r="K38" s="11"/>
      <c r="L38" s="10"/>
      <c r="M38" s="2"/>
    </row>
    <row r="39" spans="1:21" x14ac:dyDescent="0.45">
      <c r="A39" s="2"/>
      <c r="B39" s="9" t="s">
        <v>45</v>
      </c>
      <c r="C39" s="10"/>
      <c r="D39" s="10"/>
      <c r="E39" s="10"/>
      <c r="F39" s="10"/>
      <c r="G39" s="10"/>
      <c r="H39" s="10"/>
      <c r="I39" s="10"/>
      <c r="J39" s="10"/>
      <c r="K39" s="11"/>
      <c r="L39" s="10"/>
      <c r="M39" s="2"/>
    </row>
    <row r="40" spans="1:21" x14ac:dyDescent="0.45">
      <c r="A40" s="2"/>
      <c r="B40" s="9" t="s">
        <v>46</v>
      </c>
      <c r="C40" s="10"/>
      <c r="D40" s="10"/>
      <c r="E40" s="10"/>
      <c r="F40" s="10"/>
      <c r="G40" s="10"/>
      <c r="H40" s="10"/>
      <c r="I40" s="10"/>
      <c r="J40" s="10"/>
      <c r="K40" s="11"/>
      <c r="L40" s="10"/>
      <c r="M40" s="2"/>
    </row>
    <row r="41" spans="1:21" x14ac:dyDescent="0.45">
      <c r="A41" s="2"/>
      <c r="B41" s="9" t="s">
        <v>47</v>
      </c>
      <c r="C41" s="10"/>
      <c r="D41" s="10"/>
      <c r="E41" s="10"/>
      <c r="F41" s="10"/>
      <c r="G41" s="10"/>
      <c r="H41" s="10"/>
      <c r="I41" s="10"/>
      <c r="J41" s="10"/>
      <c r="K41" s="11"/>
      <c r="L41" s="10"/>
      <c r="M41" s="2"/>
    </row>
    <row r="42" spans="1:21" ht="6.4" customHeight="1" thickBot="1" x14ac:dyDescent="0.5">
      <c r="A42" s="2"/>
      <c r="B42" s="12"/>
      <c r="C42" s="13"/>
      <c r="D42" s="13"/>
      <c r="E42" s="13"/>
      <c r="F42" s="13"/>
      <c r="G42" s="13"/>
      <c r="H42" s="13"/>
      <c r="I42" s="13"/>
      <c r="J42" s="13"/>
      <c r="K42" s="14"/>
      <c r="L42" s="10"/>
      <c r="M42" s="2"/>
    </row>
    <row r="43" spans="1:21" ht="9" customHeight="1" x14ac:dyDescent="0.45">
      <c r="A43" s="2"/>
      <c r="B43" s="66"/>
      <c r="C43" s="66"/>
      <c r="D43" s="66"/>
      <c r="E43" s="66"/>
      <c r="F43" s="66"/>
      <c r="G43" s="66"/>
      <c r="H43" s="66"/>
      <c r="I43" s="66"/>
      <c r="J43" s="66"/>
      <c r="K43" s="10"/>
      <c r="L43" s="10"/>
      <c r="M43" s="10"/>
      <c r="N43" s="10"/>
      <c r="O43" s="10"/>
      <c r="P43" s="10"/>
      <c r="Q43" s="10"/>
      <c r="R43" s="10"/>
      <c r="S43" s="10"/>
      <c r="T43" s="2"/>
      <c r="U43" s="2"/>
    </row>
    <row r="44" spans="1:21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10"/>
    </row>
    <row r="46" spans="1:21" s="58" customFormat="1" x14ac:dyDescent="0.35">
      <c r="B46" s="66"/>
      <c r="C46" s="66"/>
      <c r="D46" s="66"/>
      <c r="E46" s="66"/>
      <c r="F46" s="66"/>
      <c r="G46" s="66"/>
      <c r="H46" s="66"/>
      <c r="I46" s="66"/>
      <c r="J46" s="66"/>
    </row>
    <row r="47" spans="1:21" x14ac:dyDescent="0.45">
      <c r="D47" s="58"/>
    </row>
    <row r="48" spans="1:21" s="58" customFormat="1" ht="10.5" x14ac:dyDescent="0.35">
      <c r="D48" s="59"/>
      <c r="E48" s="59"/>
      <c r="F48" s="59"/>
      <c r="G48" s="59"/>
      <c r="H48" s="59"/>
      <c r="I48" s="59"/>
      <c r="J48" s="59"/>
    </row>
    <row r="49" spans="4:10" s="58" customFormat="1" ht="10.5" x14ac:dyDescent="0.35">
      <c r="D49" s="59"/>
      <c r="E49" s="59"/>
      <c r="F49" s="59"/>
      <c r="G49" s="59"/>
      <c r="H49" s="59"/>
      <c r="I49" s="59"/>
      <c r="J49" s="59"/>
    </row>
    <row r="50" spans="4:10" x14ac:dyDescent="0.45">
      <c r="D50" s="59"/>
      <c r="E50" s="59"/>
      <c r="F50" s="59"/>
      <c r="G50" s="59"/>
      <c r="H50" s="59"/>
      <c r="I50" s="60"/>
      <c r="J50" s="60"/>
    </row>
  </sheetData>
  <mergeCells count="5">
    <mergeCell ref="B1:J1"/>
    <mergeCell ref="B2:C2"/>
    <mergeCell ref="J2:K2"/>
    <mergeCell ref="B43:J43"/>
    <mergeCell ref="B46:J46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Umali</dc:creator>
  <cp:lastModifiedBy>Myrna Umali</cp:lastModifiedBy>
  <cp:lastPrinted>2023-10-31T20:19:20Z</cp:lastPrinted>
  <dcterms:created xsi:type="dcterms:W3CDTF">2023-10-31T03:20:23Z</dcterms:created>
  <dcterms:modified xsi:type="dcterms:W3CDTF">2023-12-05T02:00:30Z</dcterms:modified>
</cp:coreProperties>
</file>