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255" yWindow="-150" windowWidth="15285" windowHeight="12315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2">'Gifts and hospitality received'!$A$1:$E$26</definedName>
    <definedName name="_xlnm.Print_Area" localSheetId="1">'Hospitality provided'!$A$1:$E$25</definedName>
    <definedName name="_xlnm.Print_Area" localSheetId="3">Other!$A$1:$E$24</definedName>
    <definedName name="_xlnm.Print_Area" localSheetId="0">Travel!$A$1:$E$136</definedName>
  </definedNames>
  <calcPr calcId="145621"/>
</workbook>
</file>

<file path=xl/calcChain.xml><?xml version="1.0" encoding="utf-8"?>
<calcChain xmlns="http://schemas.openxmlformats.org/spreadsheetml/2006/main">
  <c r="B15" i="3" l="1"/>
  <c r="B12" i="2" l="1"/>
  <c r="B41" i="1"/>
  <c r="B10" i="3"/>
  <c r="D11" i="4" l="1"/>
  <c r="B22" i="4"/>
  <c r="B17" i="2"/>
  <c r="B10" i="2"/>
  <c r="B16" i="3"/>
  <c r="B131" i="1"/>
  <c r="B119" i="1"/>
  <c r="B62" i="1"/>
  <c r="B133" i="1" l="1"/>
</calcChain>
</file>

<file path=xl/sharedStrings.xml><?xml version="1.0" encoding="utf-8"?>
<sst xmlns="http://schemas.openxmlformats.org/spreadsheetml/2006/main" count="474" uniqueCount="200">
  <si>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</si>
  <si>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</si>
  <si>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</si>
  <si>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</si>
  <si>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</si>
  <si>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</si>
  <si>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</si>
  <si>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>DomesticTravel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</si>
  <si>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</si>
  <si>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</si>
  <si>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</si>
  <si>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</si>
  <si>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</si>
  <si>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</si>
  <si>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</si>
  <si>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</si>
  <si>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</si>
  <si>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</si>
  <si>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</si>
  <si>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</si>
  <si>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</si>
  <si>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</si>
  <si>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</si>
  <si>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</si>
  <si>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</si>
  <si>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</si>
  <si>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</si>
  <si>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</si>
  <si>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</si>
  <si>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</si>
  <si>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</si>
  <si>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>Name of organisation</t>
  </si>
  <si>
    <t xml:space="preserve">Hospitality provided </t>
  </si>
  <si>
    <t>Gifts and hospitality*</t>
  </si>
  <si>
    <t>* include items such as meals, tickets to events, gifts from overseas counterparts, travel or accomodation (including that accepted by immediate family members).</t>
  </si>
  <si>
    <t>Department of Internal Affairs</t>
  </si>
  <si>
    <t>Colin MacDonald</t>
  </si>
  <si>
    <t>Decorative Scroll</t>
  </si>
  <si>
    <t>Chinese New Settlers Services Trust</t>
  </si>
  <si>
    <t>ELT away day</t>
  </si>
  <si>
    <t>Taxi</t>
  </si>
  <si>
    <t>Wellington</t>
  </si>
  <si>
    <t>Taxi to Airport</t>
  </si>
  <si>
    <t>Auckland</t>
  </si>
  <si>
    <t>Taxi from Airport</t>
  </si>
  <si>
    <t>US Study tour</t>
  </si>
  <si>
    <t>Taxi to venue</t>
  </si>
  <si>
    <t>Palo Alto</t>
  </si>
  <si>
    <t>Melbourne</t>
  </si>
  <si>
    <t>Taxi to airport</t>
  </si>
  <si>
    <t>Lunch for 2</t>
  </si>
  <si>
    <t>Islam Awareness Week</t>
  </si>
  <si>
    <t>Taxi to Venue</t>
  </si>
  <si>
    <t>Taxi to workplace</t>
  </si>
  <si>
    <t>Signing of Letter of Commitment</t>
  </si>
  <si>
    <t>Venue to Waring Taylor St</t>
  </si>
  <si>
    <t>Taxi to Victoria St</t>
  </si>
  <si>
    <t xml:space="preserve">Your Place Session </t>
  </si>
  <si>
    <t>Taxi from Victoria St</t>
  </si>
  <si>
    <t xml:space="preserve">Taxi </t>
  </si>
  <si>
    <t>ANZ CIO Forum/CRCSI Board Meeting</t>
  </si>
  <si>
    <t>Bus from airport</t>
  </si>
  <si>
    <t>Taxi from airport</t>
  </si>
  <si>
    <t>Wellingon</t>
  </si>
  <si>
    <t>E Govt leaders - Tokyo</t>
  </si>
  <si>
    <t>Parking Wellington airport</t>
  </si>
  <si>
    <t>Business Leaders' Forum -  Zero Harm Workplaces</t>
  </si>
  <si>
    <t>Digital Govt Event</t>
  </si>
  <si>
    <t>Canberra</t>
  </si>
  <si>
    <t>Estonia Trip</t>
  </si>
  <si>
    <t>Meal</t>
  </si>
  <si>
    <t>Tallinn, Estonia</t>
  </si>
  <si>
    <t>Taxi - Parnu Maantee to Dunkri</t>
  </si>
  <si>
    <t>Estonia</t>
  </si>
  <si>
    <t xml:space="preserve">Taxi - Rataskaevu to Kohila </t>
  </si>
  <si>
    <t>Taxi - Muurivahe to Raja</t>
  </si>
  <si>
    <t>London trip</t>
  </si>
  <si>
    <t>London</t>
  </si>
  <si>
    <t>Accommodation - Amba Hotel</t>
  </si>
  <si>
    <t>Taxi - Strand to N Wharf Rd</t>
  </si>
  <si>
    <t>Taxi - Kings cross to Strand</t>
  </si>
  <si>
    <t>Leaders Forum</t>
  </si>
  <si>
    <t>ELT away day dinner for 7</t>
  </si>
  <si>
    <t>Margrain Vineyard-Martinborough</t>
  </si>
  <si>
    <t>Launch of NZ's Cyber Security Strategy and Action Plan</t>
  </si>
  <si>
    <t>Parking Wellington Airport</t>
  </si>
  <si>
    <t>Senior Leadership Session</t>
  </si>
  <si>
    <t>Parking at Te Papa</t>
  </si>
  <si>
    <t>Carlton</t>
  </si>
  <si>
    <t>London trip with Minister Dunne</t>
  </si>
  <si>
    <t>Opening ceremony for DIA staff (SDO Cashel st Chch)</t>
  </si>
  <si>
    <t>Airport parking</t>
  </si>
  <si>
    <t>Taxi From airport</t>
  </si>
  <si>
    <t>Perth</t>
  </si>
  <si>
    <t>Logan Brown Wellington</t>
  </si>
  <si>
    <t>IBM dinner</t>
  </si>
  <si>
    <t>Wilson Parking</t>
  </si>
  <si>
    <t xml:space="preserve">Launch Geospatial Research Institute </t>
  </si>
  <si>
    <t>Christchurch</t>
  </si>
  <si>
    <t>Jennifer Garvey Berger Meeting</t>
  </si>
  <si>
    <t>Kelburn</t>
  </si>
  <si>
    <t>Kelburn/Wellington</t>
  </si>
  <si>
    <t>El Mero Mero - Singapore</t>
  </si>
  <si>
    <t xml:space="preserve">Systematic Team Coaching Course, London </t>
  </si>
  <si>
    <t>Singapore trip - Digital Government Event</t>
  </si>
  <si>
    <t>JFK Airport</t>
  </si>
  <si>
    <t>Taxi  from airport</t>
  </si>
  <si>
    <t>New York</t>
  </si>
  <si>
    <t>Accommodation- Nu Hotel</t>
  </si>
  <si>
    <t>New york trip</t>
  </si>
  <si>
    <t>Pravda Wellington</t>
  </si>
  <si>
    <t>Chameleon Restaurant, Wellington</t>
  </si>
  <si>
    <t>D5 Officials Meeting in NZ</t>
  </si>
  <si>
    <t>Orbit</t>
  </si>
  <si>
    <t>Flight</t>
  </si>
  <si>
    <t>Orbit fee</t>
  </si>
  <si>
    <t>Accommodation</t>
  </si>
  <si>
    <t>East Palo Alto (Four Seasons Hotel Silicon Valley)</t>
  </si>
  <si>
    <t>Flights</t>
  </si>
  <si>
    <t>WLG to SFO (USA)</t>
  </si>
  <si>
    <t>Hotal Bellevue (San Fran)</t>
  </si>
  <si>
    <t>Fee- Offline Longhaul</t>
  </si>
  <si>
    <t>TLL to LBA</t>
  </si>
  <si>
    <t>WLG to TLL (Estonia)</t>
  </si>
  <si>
    <t>WLG TLL</t>
  </si>
  <si>
    <t>Park Plaza Westminster Bridge- London</t>
  </si>
  <si>
    <t>Opening ceremony for DIA staff, Christchurch</t>
  </si>
  <si>
    <t>SIN to LHR</t>
  </si>
  <si>
    <t>LHR to WLG</t>
  </si>
  <si>
    <t>WLG - CHC</t>
  </si>
  <si>
    <t>WLG - AKL</t>
  </si>
  <si>
    <t xml:space="preserve"> </t>
  </si>
  <si>
    <t>Pen refills</t>
  </si>
  <si>
    <t>Book "beyond Cybersecurity"</t>
  </si>
  <si>
    <t>Jewellery box</t>
  </si>
  <si>
    <t>D5 - Korean Delegates</t>
  </si>
  <si>
    <t>Box Of Chocolates</t>
  </si>
  <si>
    <t>Air NZ</t>
  </si>
  <si>
    <t>Box of Cherries</t>
  </si>
  <si>
    <t>Martin Jenkins</t>
  </si>
  <si>
    <t>Shuttle transfer</t>
  </si>
  <si>
    <t>WLG - LHR</t>
  </si>
  <si>
    <t>Auckland CE's Forum</t>
  </si>
  <si>
    <t>Dinner for CEs  - Hosts - Their Excellencies The Governor-General, Lt Gen The Rt Hon Sir Jerry Mateparae and Lady Janine Mateparae</t>
  </si>
  <si>
    <t>Auckland forum</t>
  </si>
  <si>
    <t>Craft beers (4 bottles)</t>
  </si>
  <si>
    <t>GOVIS</t>
  </si>
  <si>
    <t>Estonia Trip- D5 Conference</t>
  </si>
  <si>
    <t>London trip -D5 Conference</t>
  </si>
  <si>
    <t>US Study tour -visit of the GCIO and GCTO to the United States and Canada</t>
  </si>
  <si>
    <t>Total travel expenses 
for the year</t>
  </si>
  <si>
    <t>Dinner for ELT</t>
  </si>
  <si>
    <t>Dinner</t>
  </si>
  <si>
    <t>Staff Acknowledgement</t>
  </si>
  <si>
    <t>Total hospitality expenses 
for the year</t>
  </si>
  <si>
    <t>Total hospitality and gifts received
for the year</t>
  </si>
  <si>
    <t>01/07/2015-30/06/16</t>
  </si>
  <si>
    <t>Tokyo</t>
  </si>
  <si>
    <t>Luggage (trolley)</t>
  </si>
  <si>
    <t>Roaming Bundle</t>
  </si>
  <si>
    <t>British High Commision dinner</t>
  </si>
  <si>
    <t>London Trip with Minister Dunne</t>
  </si>
  <si>
    <t>3 Cities dinner</t>
  </si>
  <si>
    <t>Auckland CEs Forum</t>
  </si>
  <si>
    <t>Pre-Central Government-Local Government CEs' Forum Dinner</t>
  </si>
  <si>
    <t xml:space="preserve"> Shed 5 - Wellington</t>
  </si>
  <si>
    <t>Rental Car</t>
  </si>
  <si>
    <t>Pinocchio- Martinborough</t>
  </si>
  <si>
    <t>Celebrate milestone for the Information Privacy &amp; Security Programme</t>
  </si>
  <si>
    <t>Australia and New Zealand School of Government</t>
  </si>
  <si>
    <t>Organization for Economic Cooperation and Development E-Leader forum</t>
  </si>
  <si>
    <t>Jeff Whalan Learning group Meeting</t>
  </si>
  <si>
    <t>San Francisco Hotel Bellevue</t>
  </si>
  <si>
    <t>San Francisco</t>
  </si>
  <si>
    <t>Australia and New Zealand School of Government - Meeting in Melbourne</t>
  </si>
  <si>
    <t>Natural Resources Sector Leadership Board CEs Meeting</t>
  </si>
  <si>
    <t>Central Government-Local Government Chief Executives’ Forum Dinner</t>
  </si>
  <si>
    <t>Dinner with Central and Local Govt CEs</t>
  </si>
  <si>
    <t>Total other expenses for the year</t>
  </si>
  <si>
    <t>CIOForum/CRCSI Board Meeting</t>
  </si>
  <si>
    <t>Sajand Tallinn, Estonia</t>
  </si>
  <si>
    <t>Leadership Development Centre (LDC) Board Meeting</t>
  </si>
  <si>
    <t>ANZ Chief Information Officer (CIO) Forum/The Cooperative Research Centre for Spatial Information (CRCSI) Board Meeting</t>
  </si>
  <si>
    <t>Singapore trip - Digital Government Event*</t>
  </si>
  <si>
    <t xml:space="preserve">Asia/Pacific Group on Money Laundering </t>
  </si>
  <si>
    <t>CRCSI Board Meeting#</t>
  </si>
  <si>
    <t>CRCSI - Strategic Planning Session#</t>
  </si>
  <si>
    <t>CRCSI Strategic Planning Session#</t>
  </si>
  <si>
    <t># All expenses relating to the CRCSI have been reimbursed.</t>
  </si>
  <si>
    <t># These expenses have been reimbursed.</t>
  </si>
  <si>
    <t>CRCSI Strategic Planning Session #</t>
  </si>
  <si>
    <t>Meeting with IBM</t>
  </si>
  <si>
    <t>IBM Dinner for 3</t>
  </si>
  <si>
    <t>UK Trip (Cancellation - Awaiting reimbursement from AirNZ)</t>
  </si>
  <si>
    <t>Pre-D5 Officials Dinner for 6 people, including overseas Officials.</t>
  </si>
  <si>
    <t>Systemtic Team Coaching - 3 day course- Course cost</t>
  </si>
  <si>
    <t>UK Trip* - Speaker at Oxford School of Government</t>
  </si>
  <si>
    <t>*Total Uk trip: $4,146.30 as $2,997.50 was reimbursed by Oxford School of Government.</t>
  </si>
  <si>
    <t>LHR - NY - WLG</t>
  </si>
  <si>
    <t>UK Trip - Return via New York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</si>
</sst>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_-[$$-1409]* #,##0.00_-;\-[$$-1409]* #,##0.00_-;_-[$$-1409]* &quot;-&quot;??_-;_-@_-"/>
  </numFmts>
  <fonts count="11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indexed="8"/>
      <name val="Arial"/>
      <family val="2"/>
    </font>
    <font>
      <sz val="10"/>
      <color rgb="FF454445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75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4" xfId="0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3" fillId="3" borderId="8" xfId="0" applyFont="1" applyFill="1" applyBorder="1" applyAlignment="1">
      <alignment vertical="top" wrapText="1"/>
    </xf>
    <xf numFmtId="0" fontId="2" fillId="3" borderId="9" xfId="0" applyFont="1" applyFill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4" borderId="5" xfId="0" applyFont="1" applyFill="1" applyBorder="1" applyAlignment="1">
      <alignment vertical="center" wrapText="1" readingOrder="1"/>
    </xf>
    <xf numFmtId="0" fontId="3" fillId="4" borderId="3" xfId="0" applyFont="1" applyFill="1" applyBorder="1" applyAlignment="1">
      <alignment vertical="center" wrapText="1" readingOrder="1"/>
    </xf>
    <xf numFmtId="0" fontId="3" fillId="4" borderId="10" xfId="0" applyFont="1" applyFill="1" applyBorder="1" applyAlignment="1">
      <alignment vertical="center" wrapText="1" readingOrder="1"/>
    </xf>
    <xf numFmtId="0" fontId="3" fillId="3" borderId="5" xfId="0" applyFont="1" applyFill="1" applyBorder="1" applyAlignment="1">
      <alignment vertical="center" wrapText="1" readingOrder="1"/>
    </xf>
    <xf numFmtId="0" fontId="3" fillId="3" borderId="8" xfId="0" applyFont="1" applyFill="1" applyBorder="1" applyAlignment="1">
      <alignment vertical="center" wrapText="1" readingOrder="1"/>
    </xf>
    <xf numFmtId="0" fontId="3" fillId="3" borderId="2" xfId="0" applyFont="1" applyFill="1" applyBorder="1" applyAlignment="1">
      <alignment vertical="center" wrapText="1" readingOrder="1"/>
    </xf>
    <xf numFmtId="0" fontId="5" fillId="5" borderId="5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Fill="1" applyBorder="1"/>
    <xf numFmtId="0" fontId="0" fillId="2" borderId="7" xfId="0" applyFont="1" applyFill="1" applyBorder="1" applyAlignment="1">
      <alignment wrapText="1"/>
    </xf>
    <xf numFmtId="0" fontId="5" fillId="2" borderId="10" xfId="0" applyFont="1" applyFill="1" applyBorder="1" applyAlignment="1">
      <alignment vertical="center" wrapText="1" readingOrder="1"/>
    </xf>
    <xf numFmtId="0" fontId="3" fillId="0" borderId="15" xfId="0" applyFont="1" applyFill="1" applyBorder="1" applyAlignment="1">
      <alignment vertical="center" wrapText="1" readingOrder="1"/>
    </xf>
    <xf numFmtId="0" fontId="1" fillId="0" borderId="15" xfId="0" applyFont="1" applyBorder="1" applyAlignment="1">
      <alignment vertical="center" wrapText="1" readingOrder="1"/>
    </xf>
    <xf numFmtId="0" fontId="1" fillId="0" borderId="16" xfId="0" applyFont="1" applyBorder="1" applyAlignment="1">
      <alignment wrapText="1"/>
    </xf>
    <xf numFmtId="0" fontId="4" fillId="0" borderId="15" xfId="0" applyFont="1" applyBorder="1" applyAlignment="1">
      <alignment vertical="center" wrapText="1" readingOrder="1"/>
    </xf>
    <xf numFmtId="0" fontId="4" fillId="0" borderId="9" xfId="0" applyFont="1" applyBorder="1" applyAlignment="1">
      <alignment vertical="center" wrapText="1" readingOrder="1"/>
    </xf>
    <xf numFmtId="0" fontId="3" fillId="0" borderId="16" xfId="0" applyFont="1" applyFill="1" applyBorder="1" applyAlignment="1">
      <alignment vertical="center" wrapText="1" readingOrder="1"/>
    </xf>
    <xf numFmtId="0" fontId="1" fillId="0" borderId="15" xfId="0" applyFont="1" applyFill="1" applyBorder="1" applyAlignment="1">
      <alignment vertical="center" wrapText="1" readingOrder="1"/>
    </xf>
    <xf numFmtId="6" fontId="6" fillId="0" borderId="0" xfId="0" applyNumberFormat="1" applyFont="1" applyBorder="1" applyAlignment="1">
      <alignment wrapText="1"/>
    </xf>
    <xf numFmtId="14" fontId="0" fillId="0" borderId="10" xfId="0" applyNumberFormat="1" applyBorder="1" applyAlignment="1">
      <alignment vertical="top" wrapText="1"/>
    </xf>
    <xf numFmtId="2" fontId="3" fillId="4" borderId="0" xfId="0" applyNumberFormat="1" applyFont="1" applyFill="1" applyBorder="1" applyAlignment="1">
      <alignment vertical="center" wrapText="1" readingOrder="1"/>
    </xf>
    <xf numFmtId="2" fontId="1" fillId="0" borderId="2" xfId="0" applyNumberFormat="1" applyFont="1" applyBorder="1" applyAlignment="1">
      <alignment wrapText="1"/>
    </xf>
    <xf numFmtId="2" fontId="0" fillId="0" borderId="0" xfId="0" applyNumberFormat="1" applyBorder="1" applyAlignment="1">
      <alignment wrapText="1"/>
    </xf>
    <xf numFmtId="2" fontId="3" fillId="3" borderId="2" xfId="0" applyNumberFormat="1" applyFont="1" applyFill="1" applyBorder="1" applyAlignment="1">
      <alignment wrapText="1"/>
    </xf>
    <xf numFmtId="2" fontId="1" fillId="0" borderId="4" xfId="0" applyNumberFormat="1" applyFont="1" applyBorder="1" applyAlignment="1">
      <alignment wrapText="1"/>
    </xf>
    <xf numFmtId="14" fontId="8" fillId="0" borderId="10" xfId="0" applyNumberFormat="1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8" fillId="0" borderId="7" xfId="0" applyFont="1" applyBorder="1" applyAlignment="1">
      <alignment wrapText="1"/>
    </xf>
    <xf numFmtId="14" fontId="0" fillId="0" borderId="0" xfId="0" applyNumberFormat="1" applyAlignment="1">
      <alignment vertical="top" wrapText="1"/>
    </xf>
    <xf numFmtId="14" fontId="0" fillId="0" borderId="10" xfId="0" applyNumberFormat="1" applyFont="1" applyBorder="1" applyAlignment="1">
      <alignment wrapText="1"/>
    </xf>
    <xf numFmtId="0" fontId="9" fillId="0" borderId="0" xfId="0" applyFont="1"/>
    <xf numFmtId="14" fontId="0" fillId="0" borderId="0" xfId="0" applyNumberFormat="1" applyBorder="1" applyAlignment="1">
      <alignment wrapText="1"/>
    </xf>
    <xf numFmtId="14" fontId="0" fillId="0" borderId="0" xfId="0" applyNumberFormat="1" applyAlignment="1">
      <alignment wrapText="1"/>
    </xf>
    <xf numFmtId="14" fontId="8" fillId="0" borderId="0" xfId="0" applyNumberFormat="1" applyFont="1" applyBorder="1" applyAlignment="1">
      <alignment vertical="top" wrapText="1"/>
    </xf>
    <xf numFmtId="14" fontId="0" fillId="0" borderId="0" xfId="0" applyNumberFormat="1" applyBorder="1" applyAlignment="1">
      <alignment vertical="top" wrapText="1"/>
    </xf>
    <xf numFmtId="6" fontId="3" fillId="3" borderId="3" xfId="0" applyNumberFormat="1" applyFont="1" applyFill="1" applyBorder="1" applyAlignment="1">
      <alignment wrapText="1"/>
    </xf>
    <xf numFmtId="44" fontId="0" fillId="0" borderId="0" xfId="1" applyFont="1" applyBorder="1" applyAlignment="1">
      <alignment wrapText="1"/>
    </xf>
    <xf numFmtId="164" fontId="0" fillId="0" borderId="0" xfId="1" applyNumberFormat="1" applyFont="1" applyAlignment="1">
      <alignment horizontal="right" wrapText="1"/>
    </xf>
    <xf numFmtId="164" fontId="0" fillId="0" borderId="0" xfId="1" applyNumberFormat="1" applyFont="1" applyBorder="1" applyAlignment="1">
      <alignment horizontal="right" wrapText="1"/>
    </xf>
    <xf numFmtId="164" fontId="0" fillId="0" borderId="0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6" fillId="0" borderId="0" xfId="1" applyNumberFormat="1" applyFont="1" applyBorder="1" applyAlignment="1">
      <alignment horizontal="right" wrapText="1"/>
    </xf>
    <xf numFmtId="44" fontId="8" fillId="0" borderId="0" xfId="1" applyFont="1" applyBorder="1" applyAlignment="1">
      <alignment wrapText="1"/>
    </xf>
    <xf numFmtId="44" fontId="6" fillId="0" borderId="0" xfId="1" applyFont="1" applyBorder="1" applyAlignment="1">
      <alignment wrapText="1"/>
    </xf>
    <xf numFmtId="44" fontId="1" fillId="5" borderId="3" xfId="1" applyFont="1" applyFill="1" applyBorder="1" applyAlignment="1"/>
    <xf numFmtId="8" fontId="1" fillId="5" borderId="3" xfId="0" applyNumberFormat="1" applyFont="1" applyFill="1" applyBorder="1" applyAlignment="1"/>
    <xf numFmtId="44" fontId="1" fillId="2" borderId="0" xfId="1" applyFont="1" applyFill="1" applyBorder="1" applyAlignment="1"/>
    <xf numFmtId="0" fontId="1" fillId="0" borderId="15" xfId="0" applyFont="1" applyFill="1" applyBorder="1" applyAlignment="1">
      <alignment wrapText="1"/>
    </xf>
    <xf numFmtId="0" fontId="0" fillId="0" borderId="0" xfId="0" applyBorder="1" applyAlignment="1"/>
    <xf numFmtId="14" fontId="0" fillId="0" borderId="0" xfId="0" applyNumberFormat="1" applyFont="1" applyBorder="1" applyAlignment="1">
      <alignment wrapText="1"/>
    </xf>
    <xf numFmtId="0" fontId="8" fillId="0" borderId="15" xfId="0" applyFont="1" applyBorder="1" applyAlignment="1">
      <alignment vertical="center" wrapText="1" readingOrder="1"/>
    </xf>
    <xf numFmtId="0" fontId="8" fillId="0" borderId="15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 readingOrder="1"/>
    </xf>
    <xf numFmtId="0" fontId="1" fillId="0" borderId="2" xfId="0" applyFont="1" applyBorder="1" applyAlignment="1">
      <alignment vertical="center" wrapText="1" readingOrder="1"/>
    </xf>
    <xf numFmtId="0" fontId="1" fillId="0" borderId="9" xfId="0" applyFont="1" applyBorder="1" applyAlignment="1">
      <alignment vertical="center" wrapText="1" readingOrder="1"/>
    </xf>
    <xf numFmtId="0" fontId="0" fillId="0" borderId="2" xfId="0" applyFont="1" applyBorder="1" applyAlignment="1">
      <alignment vertical="center" wrapText="1" readingOrder="1"/>
    </xf>
    <xf numFmtId="0" fontId="0" fillId="0" borderId="9" xfId="0" applyFont="1" applyBorder="1" applyAlignment="1">
      <alignment vertical="center" wrapText="1" readingOrder="1"/>
    </xf>
    <xf numFmtId="0" fontId="8" fillId="0" borderId="16" xfId="0" applyFont="1" applyBorder="1" applyAlignment="1">
      <alignment vertical="center" wrapText="1" readingOrder="1"/>
    </xf>
    <xf numFmtId="0" fontId="8" fillId="0" borderId="16" xfId="0" applyFont="1" applyFill="1" applyBorder="1" applyAlignment="1">
      <alignment vertical="center" wrapText="1"/>
    </xf>
    <xf numFmtId="0" fontId="0" fillId="0" borderId="6" xfId="0" applyBorder="1" applyAlignment="1">
      <alignment wrapText="1"/>
    </xf>
    <xf numFmtId="2" fontId="3" fillId="4" borderId="3" xfId="0" applyNumberFormat="1" applyFont="1" applyFill="1" applyBorder="1" applyAlignment="1">
      <alignment wrapText="1"/>
    </xf>
    <xf numFmtId="0" fontId="0" fillId="0" borderId="18" xfId="0" applyBorder="1" applyAlignment="1">
      <alignment vertical="top" wrapText="1"/>
    </xf>
    <xf numFmtId="0" fontId="0" fillId="0" borderId="19" xfId="0" applyFont="1" applyBorder="1" applyAlignment="1">
      <alignment wrapText="1"/>
    </xf>
    <xf numFmtId="0" fontId="0" fillId="0" borderId="20" xfId="0" applyFont="1" applyBorder="1" applyAlignment="1">
      <alignment wrapText="1"/>
    </xf>
    <xf numFmtId="44" fontId="6" fillId="0" borderId="1" xfId="1" applyFont="1" applyBorder="1" applyAlignment="1">
      <alignment wrapText="1"/>
    </xf>
    <xf numFmtId="0" fontId="4" fillId="0" borderId="15" xfId="0" applyFont="1" applyBorder="1" applyAlignment="1">
      <alignment vertical="top" wrapText="1"/>
    </xf>
    <xf numFmtId="0" fontId="8" fillId="0" borderId="15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0" fillId="0" borderId="0" xfId="0" applyFill="1" applyBorder="1" applyAlignment="1">
      <alignment wrapText="1"/>
    </xf>
    <xf numFmtId="0" fontId="3" fillId="3" borderId="10" xfId="0" applyFont="1" applyFill="1" applyBorder="1" applyAlignment="1">
      <alignment vertical="center" wrapText="1" readingOrder="1"/>
    </xf>
    <xf numFmtId="2" fontId="3" fillId="3" borderId="0" xfId="0" applyNumberFormat="1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14" fontId="0" fillId="0" borderId="17" xfId="0" applyNumberFormat="1" applyBorder="1" applyAlignment="1">
      <alignment vertical="top" wrapText="1"/>
    </xf>
    <xf numFmtId="164" fontId="0" fillId="0" borderId="17" xfId="0" applyNumberFormat="1" applyBorder="1" applyAlignment="1">
      <alignment wrapText="1"/>
    </xf>
    <xf numFmtId="0" fontId="0" fillId="0" borderId="17" xfId="0" applyBorder="1" applyAlignment="1">
      <alignment wrapText="1"/>
    </xf>
    <xf numFmtId="14" fontId="0" fillId="6" borderId="17" xfId="0" applyNumberFormat="1" applyFill="1" applyBorder="1" applyAlignment="1">
      <alignment vertical="top" wrapText="1"/>
    </xf>
    <xf numFmtId="164" fontId="0" fillId="6" borderId="17" xfId="0" applyNumberFormat="1" applyFill="1" applyBorder="1" applyAlignment="1">
      <alignment wrapText="1"/>
    </xf>
    <xf numFmtId="0" fontId="0" fillId="6" borderId="17" xfId="0" applyFill="1" applyBorder="1" applyAlignment="1">
      <alignment wrapText="1"/>
    </xf>
    <xf numFmtId="164" fontId="6" fillId="6" borderId="17" xfId="0" applyNumberFormat="1" applyFont="1" applyFill="1" applyBorder="1" applyAlignment="1">
      <alignment wrapText="1"/>
    </xf>
    <xf numFmtId="0" fontId="0" fillId="0" borderId="24" xfId="0" applyBorder="1" applyAlignment="1">
      <alignment wrapText="1"/>
    </xf>
    <xf numFmtId="0" fontId="0" fillId="6" borderId="24" xfId="0" applyFill="1" applyBorder="1" applyAlignment="1">
      <alignment wrapText="1"/>
    </xf>
    <xf numFmtId="44" fontId="10" fillId="0" borderId="0" xfId="1" applyFont="1" applyBorder="1" applyAlignment="1">
      <alignment wrapText="1"/>
    </xf>
    <xf numFmtId="0" fontId="5" fillId="5" borderId="13" xfId="0" applyFont="1" applyFill="1" applyBorder="1" applyAlignment="1">
      <alignment vertical="center" wrapText="1" readingOrder="1"/>
    </xf>
    <xf numFmtId="44" fontId="1" fillId="5" borderId="1" xfId="1" applyFont="1" applyFill="1" applyBorder="1" applyAlignment="1"/>
    <xf numFmtId="0" fontId="0" fillId="5" borderId="1" xfId="0" applyFill="1" applyBorder="1" applyAlignment="1"/>
    <xf numFmtId="0" fontId="0" fillId="5" borderId="1" xfId="0" applyFill="1" applyBorder="1" applyAlignment="1">
      <alignment wrapText="1"/>
    </xf>
    <xf numFmtId="0" fontId="0" fillId="5" borderId="14" xfId="0" applyFill="1" applyBorder="1" applyAlignment="1">
      <alignment wrapText="1"/>
    </xf>
    <xf numFmtId="44" fontId="0" fillId="0" borderId="17" xfId="1" applyFont="1" applyBorder="1" applyAlignment="1">
      <alignment wrapText="1"/>
    </xf>
    <xf numFmtId="44" fontId="0" fillId="6" borderId="17" xfId="1" applyFont="1" applyFill="1" applyBorder="1" applyAlignment="1">
      <alignment wrapText="1"/>
    </xf>
    <xf numFmtId="44" fontId="6" fillId="6" borderId="17" xfId="1" applyFont="1" applyFill="1" applyBorder="1" applyAlignment="1">
      <alignment wrapText="1"/>
    </xf>
    <xf numFmtId="0" fontId="0" fillId="6" borderId="0" xfId="0" applyFill="1" applyBorder="1" applyAlignment="1">
      <alignment wrapText="1"/>
    </xf>
    <xf numFmtId="0" fontId="0" fillId="6" borderId="7" xfId="0" applyFill="1" applyBorder="1" applyAlignment="1">
      <alignment wrapText="1"/>
    </xf>
    <xf numFmtId="0" fontId="4" fillId="0" borderId="8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14" fontId="0" fillId="0" borderId="13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14" fontId="0" fillId="0" borderId="13" xfId="0" applyNumberForma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14" fontId="0" fillId="6" borderId="25" xfId="0" applyNumberForma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abSelected="1" topLeftCell="A28" zoomScale="80" zoomScaleNormal="80" workbookViewId="0">
      <selection activeCell="I59" sqref="I59"/>
    </sheetView>
  </sheetViews>
  <sheetFormatPr defaultRowHeight="12.75" x14ac:dyDescent="0.2"/>
  <cols>
    <col min="1" max="1" width="23.85546875" style="14" customWidth="1"/>
    <col min="2" max="2" width="23.140625" style="2" customWidth="1"/>
    <col min="3" max="3" width="52.42578125" style="2" bestFit="1" customWidth="1"/>
    <col min="4" max="4" width="27.140625" style="2" customWidth="1"/>
    <col min="5" max="5" width="28.140625" style="2" customWidth="1"/>
    <col min="6" max="6" width="10.7109375" style="2" bestFit="1" customWidth="1"/>
    <col min="7" max="16384" width="9.140625" style="2"/>
  </cols>
  <sheetData>
    <row r="1" spans="1:5" s="6" customFormat="1" ht="36" customHeight="1" x14ac:dyDescent="0.2">
      <c r="A1" s="75" t="s">
        <v>31</v>
      </c>
      <c r="B1" s="110" t="s">
        <v>35</v>
      </c>
      <c r="C1" s="113"/>
      <c r="D1" s="113"/>
      <c r="E1" s="114"/>
    </row>
    <row r="2" spans="1:5" s="6" customFormat="1" ht="35.25" customHeight="1" x14ac:dyDescent="0.2">
      <c r="A2" s="76" t="s">
        <v>23</v>
      </c>
      <c r="B2" s="112" t="s">
        <v>36</v>
      </c>
      <c r="C2" s="71" t="s">
        <v>24</v>
      </c>
      <c r="D2" s="111" t="s">
        <v>156</v>
      </c>
      <c r="E2" s="77"/>
    </row>
    <row r="3" spans="1:5" s="6" customFormat="1" ht="35.25" customHeight="1" x14ac:dyDescent="0.2">
      <c r="A3" s="158" t="s">
        <v>30</v>
      </c>
      <c r="B3" s="159"/>
      <c r="C3" s="159"/>
      <c r="D3" s="159"/>
      <c r="E3" s="160"/>
    </row>
    <row r="4" spans="1:5" s="7" customFormat="1" ht="31.5" x14ac:dyDescent="0.2">
      <c r="A4" s="57" t="s">
        <v>0</v>
      </c>
      <c r="B4" s="80" t="s">
        <v>1</v>
      </c>
      <c r="C4" s="8"/>
      <c r="D4" s="8"/>
      <c r="E4" s="16"/>
    </row>
    <row r="5" spans="1:5" s="6" customFormat="1" ht="25.5" x14ac:dyDescent="0.2">
      <c r="A5" s="17" t="s">
        <v>2</v>
      </c>
      <c r="B5" s="81" t="s">
        <v>28</v>
      </c>
      <c r="C5" s="3" t="s">
        <v>27</v>
      </c>
      <c r="D5" s="3" t="s">
        <v>26</v>
      </c>
      <c r="E5" s="18" t="s">
        <v>5</v>
      </c>
    </row>
    <row r="6" spans="1:5" x14ac:dyDescent="0.2">
      <c r="A6" s="88">
        <v>42221</v>
      </c>
      <c r="B6" s="97">
        <v>83.02</v>
      </c>
      <c r="C6" s="2" t="s">
        <v>169</v>
      </c>
      <c r="D6" s="2" t="s">
        <v>49</v>
      </c>
      <c r="E6" s="119" t="s">
        <v>48</v>
      </c>
    </row>
    <row r="7" spans="1:5" ht="25.5" x14ac:dyDescent="0.2">
      <c r="A7" s="79">
        <v>42227</v>
      </c>
      <c r="B7" s="98">
        <v>13.71</v>
      </c>
      <c r="C7" s="13" t="s">
        <v>149</v>
      </c>
      <c r="D7" s="13" t="s">
        <v>46</v>
      </c>
      <c r="E7" s="20" t="s">
        <v>47</v>
      </c>
    </row>
    <row r="8" spans="1:5" x14ac:dyDescent="0.2">
      <c r="A8" s="89">
        <v>42227</v>
      </c>
      <c r="B8" s="98">
        <v>52.19</v>
      </c>
      <c r="C8" s="32" t="s">
        <v>50</v>
      </c>
      <c r="D8" s="32" t="s">
        <v>70</v>
      </c>
      <c r="E8" s="39" t="s">
        <v>47</v>
      </c>
    </row>
    <row r="9" spans="1:5" ht="38.25" x14ac:dyDescent="0.2">
      <c r="A9" s="79">
        <v>42249</v>
      </c>
      <c r="B9" s="98">
        <v>70.94</v>
      </c>
      <c r="C9" s="13" t="s">
        <v>182</v>
      </c>
      <c r="D9" s="13" t="s">
        <v>40</v>
      </c>
      <c r="E9" s="20" t="s">
        <v>48</v>
      </c>
    </row>
    <row r="10" spans="1:5" x14ac:dyDescent="0.2">
      <c r="A10" s="79">
        <v>42250</v>
      </c>
      <c r="B10" s="98">
        <v>5.64</v>
      </c>
      <c r="C10" s="13" t="s">
        <v>60</v>
      </c>
      <c r="D10" s="13" t="s">
        <v>61</v>
      </c>
      <c r="E10" s="20" t="s">
        <v>48</v>
      </c>
    </row>
    <row r="11" spans="1:5" ht="25.5" x14ac:dyDescent="0.2">
      <c r="A11" s="79">
        <v>42272</v>
      </c>
      <c r="B11" s="82">
        <v>3677</v>
      </c>
      <c r="C11" s="13" t="s">
        <v>170</v>
      </c>
      <c r="D11" s="13" t="s">
        <v>118</v>
      </c>
      <c r="E11" s="20" t="s">
        <v>157</v>
      </c>
    </row>
    <row r="12" spans="1:5" ht="25.5" x14ac:dyDescent="0.2">
      <c r="A12" s="79">
        <v>42272</v>
      </c>
      <c r="B12" s="82">
        <v>1264</v>
      </c>
      <c r="C12" s="13" t="s">
        <v>170</v>
      </c>
      <c r="D12" s="13" t="s">
        <v>116</v>
      </c>
      <c r="E12" s="20" t="s">
        <v>157</v>
      </c>
    </row>
    <row r="13" spans="1:5" x14ac:dyDescent="0.2">
      <c r="A13" s="79">
        <v>42312</v>
      </c>
      <c r="B13" s="98">
        <v>29.92</v>
      </c>
      <c r="C13" s="13" t="s">
        <v>171</v>
      </c>
      <c r="D13" s="13" t="s">
        <v>40</v>
      </c>
      <c r="E13" s="20" t="s">
        <v>68</v>
      </c>
    </row>
    <row r="14" spans="1:5" x14ac:dyDescent="0.2">
      <c r="A14" s="79">
        <v>42313</v>
      </c>
      <c r="B14" s="98">
        <v>27.92</v>
      </c>
      <c r="C14" s="13" t="s">
        <v>171</v>
      </c>
      <c r="D14" s="13" t="s">
        <v>40</v>
      </c>
      <c r="E14" s="20" t="s">
        <v>68</v>
      </c>
    </row>
    <row r="15" spans="1:5" x14ac:dyDescent="0.2">
      <c r="A15" s="79">
        <v>42325</v>
      </c>
      <c r="B15" s="98">
        <v>46.48</v>
      </c>
      <c r="C15" s="13" t="s">
        <v>147</v>
      </c>
      <c r="D15" s="13" t="s">
        <v>70</v>
      </c>
      <c r="E15" s="20" t="s">
        <v>71</v>
      </c>
    </row>
    <row r="16" spans="1:5" ht="25.5" x14ac:dyDescent="0.2">
      <c r="A16" s="79">
        <v>42326</v>
      </c>
      <c r="B16" s="98">
        <v>9.5299999999999994</v>
      </c>
      <c r="C16" s="13" t="s">
        <v>147</v>
      </c>
      <c r="D16" s="13" t="s">
        <v>72</v>
      </c>
      <c r="E16" s="20" t="s">
        <v>73</v>
      </c>
    </row>
    <row r="17" spans="1:5" x14ac:dyDescent="0.2">
      <c r="A17" s="79">
        <v>42326</v>
      </c>
      <c r="B17" s="98">
        <v>10.01</v>
      </c>
      <c r="C17" s="13" t="s">
        <v>147</v>
      </c>
      <c r="D17" s="13" t="s">
        <v>74</v>
      </c>
      <c r="E17" s="20" t="s">
        <v>73</v>
      </c>
    </row>
    <row r="18" spans="1:5" x14ac:dyDescent="0.2">
      <c r="A18" s="79">
        <v>42326</v>
      </c>
      <c r="B18" s="98">
        <v>19.579999999999998</v>
      </c>
      <c r="C18" s="13" t="s">
        <v>147</v>
      </c>
      <c r="D18" s="13" t="s">
        <v>70</v>
      </c>
      <c r="E18" s="20" t="s">
        <v>180</v>
      </c>
    </row>
    <row r="19" spans="1:5" ht="12" customHeight="1" x14ac:dyDescent="0.2">
      <c r="A19" s="79">
        <v>42327</v>
      </c>
      <c r="B19" s="98">
        <v>11.7</v>
      </c>
      <c r="C19" s="13" t="s">
        <v>147</v>
      </c>
      <c r="D19" s="13" t="s">
        <v>75</v>
      </c>
      <c r="E19" s="20" t="s">
        <v>73</v>
      </c>
    </row>
    <row r="20" spans="1:5" ht="12" customHeight="1" x14ac:dyDescent="0.2">
      <c r="A20" s="79">
        <v>42330</v>
      </c>
      <c r="B20" s="98">
        <v>21.68</v>
      </c>
      <c r="C20" s="13" t="s">
        <v>148</v>
      </c>
      <c r="D20" s="13" t="s">
        <v>80</v>
      </c>
      <c r="E20" s="20" t="s">
        <v>77</v>
      </c>
    </row>
    <row r="21" spans="1:5" ht="12" customHeight="1" x14ac:dyDescent="0.2">
      <c r="A21" s="79">
        <v>42331</v>
      </c>
      <c r="B21" s="98">
        <v>641.04999999999995</v>
      </c>
      <c r="C21" s="13" t="s">
        <v>148</v>
      </c>
      <c r="D21" s="13" t="s">
        <v>78</v>
      </c>
      <c r="E21" s="20" t="s">
        <v>77</v>
      </c>
    </row>
    <row r="22" spans="1:5" ht="12" customHeight="1" x14ac:dyDescent="0.2">
      <c r="A22" s="79">
        <v>42331</v>
      </c>
      <c r="B22" s="98">
        <v>24.45</v>
      </c>
      <c r="C22" s="13" t="s">
        <v>148</v>
      </c>
      <c r="D22" s="13" t="s">
        <v>79</v>
      </c>
      <c r="E22" s="20" t="s">
        <v>77</v>
      </c>
    </row>
    <row r="23" spans="1:5" x14ac:dyDescent="0.2">
      <c r="A23" s="79">
        <v>42354</v>
      </c>
      <c r="B23" s="98">
        <v>64.95</v>
      </c>
      <c r="C23" s="62" t="s">
        <v>186</v>
      </c>
      <c r="D23" s="13" t="s">
        <v>44</v>
      </c>
      <c r="E23" s="20" t="s">
        <v>88</v>
      </c>
    </row>
    <row r="24" spans="1:5" x14ac:dyDescent="0.2">
      <c r="A24" s="79">
        <v>42355</v>
      </c>
      <c r="B24" s="98">
        <v>55.8</v>
      </c>
      <c r="C24" s="62" t="s">
        <v>186</v>
      </c>
      <c r="D24" s="13" t="s">
        <v>42</v>
      </c>
      <c r="E24" s="20" t="s">
        <v>48</v>
      </c>
    </row>
    <row r="25" spans="1:5" x14ac:dyDescent="0.2">
      <c r="A25" s="79">
        <v>42404</v>
      </c>
      <c r="B25" s="98">
        <v>36.29</v>
      </c>
      <c r="C25" s="13" t="s">
        <v>89</v>
      </c>
      <c r="D25" s="13" t="s">
        <v>70</v>
      </c>
      <c r="E25" s="20" t="s">
        <v>77</v>
      </c>
    </row>
    <row r="26" spans="1:5" x14ac:dyDescent="0.2">
      <c r="A26" s="79">
        <v>42428</v>
      </c>
      <c r="B26" s="98">
        <v>27.36</v>
      </c>
      <c r="C26" s="62" t="s">
        <v>185</v>
      </c>
      <c r="D26" s="13" t="s">
        <v>92</v>
      </c>
      <c r="E26" s="20" t="s">
        <v>93</v>
      </c>
    </row>
    <row r="27" spans="1:5" x14ac:dyDescent="0.2">
      <c r="A27" s="79">
        <v>42429</v>
      </c>
      <c r="B27" s="98">
        <v>23.76</v>
      </c>
      <c r="C27" s="62" t="s">
        <v>185</v>
      </c>
      <c r="D27" s="13" t="s">
        <v>70</v>
      </c>
      <c r="E27" s="20" t="s">
        <v>93</v>
      </c>
    </row>
    <row r="28" spans="1:5" x14ac:dyDescent="0.2">
      <c r="A28" s="79">
        <v>42429</v>
      </c>
      <c r="B28" s="98">
        <v>29.11</v>
      </c>
      <c r="C28" s="62" t="s">
        <v>185</v>
      </c>
      <c r="D28" s="13" t="s">
        <v>42</v>
      </c>
      <c r="E28" s="20" t="s">
        <v>93</v>
      </c>
    </row>
    <row r="29" spans="1:5" x14ac:dyDescent="0.2">
      <c r="A29" s="79">
        <v>42495</v>
      </c>
      <c r="B29" s="98">
        <v>77.599999999999994</v>
      </c>
      <c r="C29" s="13" t="s">
        <v>183</v>
      </c>
      <c r="D29" s="13" t="s">
        <v>70</v>
      </c>
      <c r="E29" s="20" t="s">
        <v>102</v>
      </c>
    </row>
    <row r="30" spans="1:5" x14ac:dyDescent="0.2">
      <c r="A30" s="79">
        <v>42498</v>
      </c>
      <c r="B30" s="98">
        <v>26.46</v>
      </c>
      <c r="C30" s="13" t="s">
        <v>103</v>
      </c>
      <c r="D30" s="13" t="s">
        <v>159</v>
      </c>
      <c r="E30" s="20" t="s">
        <v>77</v>
      </c>
    </row>
    <row r="31" spans="1:5" x14ac:dyDescent="0.2">
      <c r="A31" s="79">
        <v>42507</v>
      </c>
      <c r="B31" s="98">
        <v>11.98</v>
      </c>
      <c r="C31" s="13" t="s">
        <v>103</v>
      </c>
      <c r="D31" s="13" t="s">
        <v>70</v>
      </c>
      <c r="E31" s="20" t="s">
        <v>77</v>
      </c>
    </row>
    <row r="32" spans="1:5" x14ac:dyDescent="0.2">
      <c r="A32" s="79">
        <v>42507</v>
      </c>
      <c r="B32" s="98">
        <v>25.41</v>
      </c>
      <c r="C32" s="13" t="s">
        <v>103</v>
      </c>
      <c r="D32" s="13" t="s">
        <v>40</v>
      </c>
      <c r="E32" s="20" t="s">
        <v>77</v>
      </c>
    </row>
    <row r="33" spans="1:5" x14ac:dyDescent="0.2">
      <c r="A33" s="79">
        <v>42508</v>
      </c>
      <c r="B33" s="98">
        <v>145.52000000000001</v>
      </c>
      <c r="C33" s="13" t="s">
        <v>103</v>
      </c>
      <c r="D33" s="13" t="s">
        <v>166</v>
      </c>
      <c r="E33" s="20" t="s">
        <v>77</v>
      </c>
    </row>
    <row r="34" spans="1:5" x14ac:dyDescent="0.2">
      <c r="A34" s="79">
        <v>42508</v>
      </c>
      <c r="B34" s="98">
        <v>43.11</v>
      </c>
      <c r="C34" s="13" t="s">
        <v>103</v>
      </c>
      <c r="D34" s="13" t="s">
        <v>70</v>
      </c>
      <c r="E34" s="20" t="s">
        <v>77</v>
      </c>
    </row>
    <row r="35" spans="1:5" x14ac:dyDescent="0.2">
      <c r="A35" s="79">
        <v>42510</v>
      </c>
      <c r="B35" s="98">
        <v>57.86</v>
      </c>
      <c r="C35" s="13" t="s">
        <v>103</v>
      </c>
      <c r="D35" s="13" t="s">
        <v>70</v>
      </c>
      <c r="E35" s="20" t="s">
        <v>77</v>
      </c>
    </row>
    <row r="36" spans="1:5" x14ac:dyDescent="0.2">
      <c r="A36" s="79">
        <v>42511</v>
      </c>
      <c r="B36" s="98">
        <v>9.11</v>
      </c>
      <c r="C36" s="13" t="s">
        <v>158</v>
      </c>
      <c r="D36" s="13" t="s">
        <v>105</v>
      </c>
      <c r="E36" s="20" t="s">
        <v>107</v>
      </c>
    </row>
    <row r="37" spans="1:5" x14ac:dyDescent="0.2">
      <c r="A37" s="79">
        <v>42511</v>
      </c>
      <c r="B37" s="98">
        <v>95.35</v>
      </c>
      <c r="C37" s="133" t="s">
        <v>191</v>
      </c>
      <c r="D37" s="13" t="s">
        <v>106</v>
      </c>
      <c r="E37" s="20" t="s">
        <v>107</v>
      </c>
    </row>
    <row r="38" spans="1:5" x14ac:dyDescent="0.2">
      <c r="A38" s="79">
        <v>42513</v>
      </c>
      <c r="B38" s="98">
        <v>41.45</v>
      </c>
      <c r="C38" s="133" t="s">
        <v>191</v>
      </c>
      <c r="D38" s="13" t="s">
        <v>70</v>
      </c>
      <c r="E38" s="20" t="s">
        <v>107</v>
      </c>
    </row>
    <row r="39" spans="1:5" s="7" customFormat="1" ht="15" x14ac:dyDescent="0.2">
      <c r="A39" s="79">
        <v>42513</v>
      </c>
      <c r="B39" s="98">
        <v>1197.3499999999999</v>
      </c>
      <c r="C39" s="133" t="s">
        <v>191</v>
      </c>
      <c r="D39" s="13" t="s">
        <v>108</v>
      </c>
      <c r="E39" s="20" t="s">
        <v>107</v>
      </c>
    </row>
    <row r="40" spans="1:5" s="7" customFormat="1" ht="15" x14ac:dyDescent="0.2">
      <c r="A40" s="79">
        <v>42513</v>
      </c>
      <c r="B40" s="98">
        <v>136.59</v>
      </c>
      <c r="C40" s="133" t="s">
        <v>191</v>
      </c>
      <c r="D40" s="13" t="s">
        <v>42</v>
      </c>
      <c r="E40" s="20" t="s">
        <v>107</v>
      </c>
    </row>
    <row r="41" spans="1:5" s="6" customFormat="1" x14ac:dyDescent="0.2">
      <c r="A41" s="79"/>
      <c r="B41" s="101">
        <f>SUM(B6:B40)</f>
        <v>8113.8799999999992</v>
      </c>
      <c r="C41" s="13"/>
      <c r="D41" s="13"/>
      <c r="E41" s="20"/>
    </row>
    <row r="42" spans="1:5" s="6" customFormat="1" x14ac:dyDescent="0.2">
      <c r="A42" s="161" t="s">
        <v>189</v>
      </c>
      <c r="B42" s="162"/>
      <c r="C42" s="162"/>
      <c r="D42" s="13"/>
      <c r="E42" s="20"/>
    </row>
    <row r="43" spans="1:5" ht="31.5" x14ac:dyDescent="0.25">
      <c r="A43" s="55" t="s">
        <v>0</v>
      </c>
      <c r="B43" s="120" t="s">
        <v>25</v>
      </c>
      <c r="C43" s="9" t="s">
        <v>113</v>
      </c>
      <c r="D43" s="9"/>
      <c r="E43" s="21"/>
    </row>
    <row r="44" spans="1:5" x14ac:dyDescent="0.2">
      <c r="A44" s="17" t="s">
        <v>2</v>
      </c>
      <c r="B44" s="81" t="s">
        <v>28</v>
      </c>
      <c r="C44" s="3"/>
      <c r="D44" s="3"/>
      <c r="E44" s="18"/>
    </row>
    <row r="45" spans="1:5" ht="25.5" x14ac:dyDescent="0.2">
      <c r="A45" s="79">
        <v>42211</v>
      </c>
      <c r="B45" s="99">
        <v>1775.92</v>
      </c>
      <c r="C45" s="13" t="s">
        <v>149</v>
      </c>
      <c r="D45" s="13" t="s">
        <v>116</v>
      </c>
      <c r="E45" s="20" t="s">
        <v>117</v>
      </c>
    </row>
    <row r="46" spans="1:5" ht="25.5" x14ac:dyDescent="0.2">
      <c r="A46" s="79">
        <v>42211</v>
      </c>
      <c r="B46" s="99">
        <v>7433.52</v>
      </c>
      <c r="C46" s="13" t="s">
        <v>149</v>
      </c>
      <c r="D46" s="13" t="s">
        <v>118</v>
      </c>
      <c r="E46" s="20" t="s">
        <v>119</v>
      </c>
    </row>
    <row r="47" spans="1:5" ht="25.5" x14ac:dyDescent="0.2">
      <c r="A47" s="79">
        <v>42211</v>
      </c>
      <c r="B47" s="99">
        <v>884.7</v>
      </c>
      <c r="C47" s="13" t="s">
        <v>149</v>
      </c>
      <c r="D47" s="13" t="s">
        <v>116</v>
      </c>
      <c r="E47" s="20" t="s">
        <v>120</v>
      </c>
    </row>
    <row r="48" spans="1:5" ht="25.5" x14ac:dyDescent="0.2">
      <c r="A48" s="79">
        <v>42211</v>
      </c>
      <c r="B48" s="99">
        <v>177.5</v>
      </c>
      <c r="C48" s="13" t="s">
        <v>149</v>
      </c>
      <c r="D48" s="13" t="s">
        <v>115</v>
      </c>
      <c r="E48" s="20" t="s">
        <v>121</v>
      </c>
    </row>
    <row r="49" spans="1:5" ht="25.5" x14ac:dyDescent="0.2">
      <c r="A49" s="79">
        <v>42224</v>
      </c>
      <c r="B49" s="99">
        <v>258.27999999999997</v>
      </c>
      <c r="C49" s="13" t="s">
        <v>149</v>
      </c>
      <c r="D49" s="13" t="s">
        <v>116</v>
      </c>
      <c r="E49" s="20" t="s">
        <v>172</v>
      </c>
    </row>
    <row r="50" spans="1:5" ht="25.5" x14ac:dyDescent="0.2">
      <c r="A50" s="94">
        <v>42224</v>
      </c>
      <c r="B50" s="99">
        <v>65.59</v>
      </c>
      <c r="C50" s="13" t="s">
        <v>149</v>
      </c>
      <c r="D50" s="13" t="s">
        <v>140</v>
      </c>
      <c r="E50" s="20" t="s">
        <v>173</v>
      </c>
    </row>
    <row r="51" spans="1:5" ht="38.25" customHeight="1" x14ac:dyDescent="0.2">
      <c r="A51" s="94">
        <v>42224</v>
      </c>
      <c r="B51" s="99">
        <v>178.98</v>
      </c>
      <c r="C51" s="13" t="s">
        <v>149</v>
      </c>
      <c r="D51" s="13" t="s">
        <v>140</v>
      </c>
      <c r="E51" s="20" t="s">
        <v>173</v>
      </c>
    </row>
    <row r="52" spans="1:5" x14ac:dyDescent="0.2">
      <c r="A52" s="92">
        <v>42324</v>
      </c>
      <c r="B52" s="100">
        <v>401.7</v>
      </c>
      <c r="C52" s="13" t="s">
        <v>147</v>
      </c>
      <c r="D52" s="2" t="s">
        <v>118</v>
      </c>
      <c r="E52" s="20" t="s">
        <v>122</v>
      </c>
    </row>
    <row r="53" spans="1:5" x14ac:dyDescent="0.2">
      <c r="A53" s="79">
        <v>42324</v>
      </c>
      <c r="B53" s="99">
        <v>10435.32</v>
      </c>
      <c r="C53" s="13" t="s">
        <v>147</v>
      </c>
      <c r="D53" s="13" t="s">
        <v>118</v>
      </c>
      <c r="E53" s="20" t="s">
        <v>123</v>
      </c>
    </row>
    <row r="54" spans="1:5" x14ac:dyDescent="0.2">
      <c r="A54" s="79">
        <v>42324</v>
      </c>
      <c r="B54" s="99">
        <v>557</v>
      </c>
      <c r="C54" s="13" t="s">
        <v>147</v>
      </c>
      <c r="D54" s="13" t="s">
        <v>118</v>
      </c>
      <c r="E54" s="20" t="s">
        <v>124</v>
      </c>
    </row>
    <row r="55" spans="1:5" x14ac:dyDescent="0.2">
      <c r="A55" s="79">
        <v>42324</v>
      </c>
      <c r="B55" s="99">
        <v>126</v>
      </c>
      <c r="C55" s="13" t="s">
        <v>147</v>
      </c>
      <c r="D55" s="13" t="s">
        <v>114</v>
      </c>
      <c r="E55" s="20" t="s">
        <v>122</v>
      </c>
    </row>
    <row r="56" spans="1:5" x14ac:dyDescent="0.2">
      <c r="A56" s="79">
        <v>42400</v>
      </c>
      <c r="B56" s="99">
        <v>11172.69</v>
      </c>
      <c r="C56" s="13" t="s">
        <v>89</v>
      </c>
      <c r="D56" s="13" t="s">
        <v>114</v>
      </c>
      <c r="E56" s="20" t="s">
        <v>141</v>
      </c>
    </row>
    <row r="57" spans="1:5" ht="25.5" x14ac:dyDescent="0.2">
      <c r="A57" s="79">
        <v>42400</v>
      </c>
      <c r="B57" s="99">
        <v>1326.76</v>
      </c>
      <c r="C57" s="13" t="s">
        <v>89</v>
      </c>
      <c r="D57" s="13" t="s">
        <v>116</v>
      </c>
      <c r="E57" s="20" t="s">
        <v>125</v>
      </c>
    </row>
    <row r="58" spans="1:5" ht="25.5" x14ac:dyDescent="0.2">
      <c r="A58" s="79">
        <v>42400</v>
      </c>
      <c r="B58" s="99">
        <v>118.78</v>
      </c>
      <c r="C58" s="13" t="s">
        <v>89</v>
      </c>
      <c r="D58" s="13" t="s">
        <v>116</v>
      </c>
      <c r="E58" s="20" t="s">
        <v>125</v>
      </c>
    </row>
    <row r="59" spans="1:5" x14ac:dyDescent="0.2">
      <c r="A59" s="79">
        <v>42496</v>
      </c>
      <c r="B59" s="99">
        <v>7143.8</v>
      </c>
      <c r="C59" s="13" t="s">
        <v>196</v>
      </c>
      <c r="D59" s="13" t="s">
        <v>114</v>
      </c>
      <c r="E59" s="20" t="s">
        <v>127</v>
      </c>
    </row>
    <row r="60" spans="1:5" s="7" customFormat="1" ht="15" x14ac:dyDescent="0.2">
      <c r="A60" s="138">
        <v>42496</v>
      </c>
      <c r="B60" s="139">
        <v>5917.52</v>
      </c>
      <c r="C60" s="140" t="s">
        <v>193</v>
      </c>
      <c r="D60" s="140" t="s">
        <v>114</v>
      </c>
      <c r="E60" s="145" t="s">
        <v>128</v>
      </c>
    </row>
    <row r="61" spans="1:5" s="7" customFormat="1" ht="15" x14ac:dyDescent="0.2">
      <c r="A61" s="141">
        <v>42511</v>
      </c>
      <c r="B61" s="142">
        <v>8647.92</v>
      </c>
      <c r="C61" s="143" t="s">
        <v>199</v>
      </c>
      <c r="D61" s="143" t="s">
        <v>118</v>
      </c>
      <c r="E61" s="146" t="s">
        <v>198</v>
      </c>
    </row>
    <row r="62" spans="1:5" s="6" customFormat="1" ht="25.5" customHeight="1" x14ac:dyDescent="0.2">
      <c r="A62" s="141"/>
      <c r="B62" s="144">
        <f>SUM(B45:B61)</f>
        <v>56621.98000000001</v>
      </c>
      <c r="C62" s="143"/>
      <c r="D62" s="143"/>
      <c r="E62" s="146"/>
    </row>
    <row r="63" spans="1:5" s="6" customFormat="1" ht="25.5" customHeight="1" x14ac:dyDescent="0.2">
      <c r="A63" s="165" t="s">
        <v>197</v>
      </c>
      <c r="B63" s="165"/>
      <c r="C63" s="165"/>
      <c r="D63" s="156"/>
      <c r="E63" s="157"/>
    </row>
    <row r="64" spans="1:5" ht="31.5" x14ac:dyDescent="0.25">
      <c r="A64" s="134" t="s">
        <v>7</v>
      </c>
      <c r="B64" s="135" t="s">
        <v>1</v>
      </c>
      <c r="C64" s="136"/>
      <c r="D64" s="136"/>
      <c r="E64" s="137"/>
    </row>
    <row r="65" spans="1:5" ht="25.5" x14ac:dyDescent="0.2">
      <c r="A65" s="17" t="s">
        <v>2</v>
      </c>
      <c r="B65" s="81" t="s">
        <v>28</v>
      </c>
      <c r="C65" s="3" t="s">
        <v>8</v>
      </c>
      <c r="D65" s="3" t="s">
        <v>4</v>
      </c>
      <c r="E65" s="18" t="s">
        <v>5</v>
      </c>
    </row>
    <row r="66" spans="1:5" x14ac:dyDescent="0.2">
      <c r="A66" s="85">
        <v>42188</v>
      </c>
      <c r="B66" s="102">
        <v>41</v>
      </c>
      <c r="C66" s="86" t="s">
        <v>163</v>
      </c>
      <c r="D66" s="86" t="s">
        <v>42</v>
      </c>
      <c r="E66" s="87" t="s">
        <v>41</v>
      </c>
    </row>
    <row r="67" spans="1:5" x14ac:dyDescent="0.2">
      <c r="A67" s="85">
        <v>42188</v>
      </c>
      <c r="B67" s="102">
        <v>72.900000000000006</v>
      </c>
      <c r="C67" s="86" t="s">
        <v>163</v>
      </c>
      <c r="D67" s="86" t="s">
        <v>42</v>
      </c>
      <c r="E67" s="87" t="s">
        <v>43</v>
      </c>
    </row>
    <row r="68" spans="1:5" s="7" customFormat="1" ht="15.75" customHeight="1" x14ac:dyDescent="0.2">
      <c r="A68" s="79">
        <v>42197</v>
      </c>
      <c r="B68" s="96">
        <v>42.8</v>
      </c>
      <c r="C68" s="13" t="s">
        <v>39</v>
      </c>
      <c r="D68" s="13" t="s">
        <v>42</v>
      </c>
      <c r="E68" s="20" t="s">
        <v>41</v>
      </c>
    </row>
    <row r="69" spans="1:5" s="6" customFormat="1" x14ac:dyDescent="0.2">
      <c r="A69" s="79">
        <v>42197</v>
      </c>
      <c r="B69" s="96">
        <v>72.5</v>
      </c>
      <c r="C69" s="13" t="s">
        <v>39</v>
      </c>
      <c r="D69" s="13" t="s">
        <v>40</v>
      </c>
      <c r="E69" s="20" t="s">
        <v>43</v>
      </c>
    </row>
    <row r="70" spans="1:5" s="6" customFormat="1" x14ac:dyDescent="0.2">
      <c r="A70" s="79">
        <v>42199</v>
      </c>
      <c r="B70" s="96">
        <v>61.4</v>
      </c>
      <c r="C70" s="13" t="s">
        <v>39</v>
      </c>
      <c r="D70" s="13" t="s">
        <v>44</v>
      </c>
      <c r="E70" s="20" t="s">
        <v>41</v>
      </c>
    </row>
    <row r="71" spans="1:5" s="6" customFormat="1" ht="25.5" x14ac:dyDescent="0.2">
      <c r="A71" s="79">
        <v>42221</v>
      </c>
      <c r="B71" s="96">
        <v>41.5</v>
      </c>
      <c r="C71" s="13" t="s">
        <v>174</v>
      </c>
      <c r="D71" s="13" t="s">
        <v>42</v>
      </c>
      <c r="E71" s="20" t="s">
        <v>41</v>
      </c>
    </row>
    <row r="72" spans="1:5" s="13" customFormat="1" ht="25.5" x14ac:dyDescent="0.2">
      <c r="A72" s="79">
        <v>42223</v>
      </c>
      <c r="B72" s="96">
        <v>51.8</v>
      </c>
      <c r="C72" s="13" t="s">
        <v>174</v>
      </c>
      <c r="D72" s="13" t="s">
        <v>44</v>
      </c>
      <c r="E72" s="20" t="s">
        <v>41</v>
      </c>
    </row>
    <row r="73" spans="1:5" s="13" customFormat="1" x14ac:dyDescent="0.2">
      <c r="A73" s="79">
        <v>42225</v>
      </c>
      <c r="B73" s="96">
        <v>40</v>
      </c>
      <c r="C73" s="13" t="s">
        <v>45</v>
      </c>
      <c r="D73" s="13" t="s">
        <v>42</v>
      </c>
      <c r="E73" s="20" t="s">
        <v>41</v>
      </c>
    </row>
    <row r="74" spans="1:5" s="13" customFormat="1" x14ac:dyDescent="0.2">
      <c r="A74" s="79">
        <v>42232</v>
      </c>
      <c r="B74" s="96">
        <v>47.4</v>
      </c>
      <c r="C74" s="13" t="s">
        <v>45</v>
      </c>
      <c r="D74" s="13" t="s">
        <v>44</v>
      </c>
      <c r="E74" s="20" t="s">
        <v>41</v>
      </c>
    </row>
    <row r="75" spans="1:5" s="13" customFormat="1" x14ac:dyDescent="0.2">
      <c r="A75" s="79">
        <v>42242</v>
      </c>
      <c r="B75" s="96">
        <v>9</v>
      </c>
      <c r="C75" s="13" t="s">
        <v>175</v>
      </c>
      <c r="D75" s="13" t="s">
        <v>40</v>
      </c>
      <c r="E75" s="20" t="s">
        <v>41</v>
      </c>
    </row>
    <row r="76" spans="1:5" s="13" customFormat="1" ht="25.5" x14ac:dyDescent="0.2">
      <c r="A76" s="79">
        <v>42242</v>
      </c>
      <c r="B76" s="96">
        <v>12</v>
      </c>
      <c r="C76" s="13" t="s">
        <v>176</v>
      </c>
      <c r="D76" s="13" t="s">
        <v>59</v>
      </c>
      <c r="E76" s="20" t="s">
        <v>41</v>
      </c>
    </row>
    <row r="77" spans="1:5" s="13" customFormat="1" x14ac:dyDescent="0.2">
      <c r="A77" s="79">
        <v>42249</v>
      </c>
      <c r="B77" s="96">
        <v>46.7</v>
      </c>
      <c r="C77" s="133" t="s">
        <v>179</v>
      </c>
      <c r="D77" s="13" t="s">
        <v>42</v>
      </c>
      <c r="E77" s="20" t="s">
        <v>41</v>
      </c>
    </row>
    <row r="78" spans="1:5" s="13" customFormat="1" x14ac:dyDescent="0.2">
      <c r="A78" s="79">
        <v>42251</v>
      </c>
      <c r="B78" s="96">
        <v>51.7</v>
      </c>
      <c r="C78" s="133" t="s">
        <v>60</v>
      </c>
      <c r="D78" s="13" t="s">
        <v>62</v>
      </c>
      <c r="E78" s="20" t="s">
        <v>41</v>
      </c>
    </row>
    <row r="79" spans="1:5" s="13" customFormat="1" x14ac:dyDescent="0.2">
      <c r="A79" s="79">
        <v>42254</v>
      </c>
      <c r="B79" s="96">
        <v>18</v>
      </c>
      <c r="C79" s="13" t="s">
        <v>51</v>
      </c>
      <c r="D79" s="13" t="s">
        <v>53</v>
      </c>
      <c r="E79" s="20" t="s">
        <v>41</v>
      </c>
    </row>
    <row r="80" spans="1:5" s="13" customFormat="1" x14ac:dyDescent="0.2">
      <c r="A80" s="79">
        <v>42254</v>
      </c>
      <c r="B80" s="96">
        <v>19</v>
      </c>
      <c r="C80" s="13" t="s">
        <v>51</v>
      </c>
      <c r="D80" s="13" t="s">
        <v>52</v>
      </c>
      <c r="E80" s="20" t="s">
        <v>41</v>
      </c>
    </row>
    <row r="81" spans="1:5" s="13" customFormat="1" x14ac:dyDescent="0.2">
      <c r="A81" s="79">
        <v>42256</v>
      </c>
      <c r="B81" s="96">
        <v>6</v>
      </c>
      <c r="C81" s="13" t="s">
        <v>54</v>
      </c>
      <c r="D81" s="13" t="s">
        <v>52</v>
      </c>
      <c r="E81" s="20" t="s">
        <v>41</v>
      </c>
    </row>
    <row r="82" spans="1:5" s="13" customFormat="1" x14ac:dyDescent="0.2">
      <c r="A82" s="79">
        <v>42256</v>
      </c>
      <c r="B82" s="96">
        <v>7</v>
      </c>
      <c r="C82" s="13" t="s">
        <v>54</v>
      </c>
      <c r="D82" s="13" t="s">
        <v>55</v>
      </c>
      <c r="E82" s="20" t="s">
        <v>41</v>
      </c>
    </row>
    <row r="83" spans="1:5" s="13" customFormat="1" x14ac:dyDescent="0.2">
      <c r="A83" s="79">
        <v>42257</v>
      </c>
      <c r="B83" s="96">
        <v>6</v>
      </c>
      <c r="C83" s="13" t="s">
        <v>57</v>
      </c>
      <c r="D83" s="13" t="s">
        <v>56</v>
      </c>
      <c r="E83" s="20" t="s">
        <v>41</v>
      </c>
    </row>
    <row r="84" spans="1:5" s="13" customFormat="1" x14ac:dyDescent="0.2">
      <c r="A84" s="79">
        <v>42257</v>
      </c>
      <c r="B84" s="96">
        <v>8</v>
      </c>
      <c r="C84" s="13" t="s">
        <v>57</v>
      </c>
      <c r="D84" s="13" t="s">
        <v>58</v>
      </c>
      <c r="E84" s="20" t="s">
        <v>41</v>
      </c>
    </row>
    <row r="85" spans="1:5" s="13" customFormat="1" x14ac:dyDescent="0.2">
      <c r="A85" s="79">
        <v>42272</v>
      </c>
      <c r="B85" s="96">
        <v>41.2</v>
      </c>
      <c r="C85" s="13" t="s">
        <v>64</v>
      </c>
      <c r="D85" s="13" t="s">
        <v>49</v>
      </c>
      <c r="E85" s="20" t="s">
        <v>63</v>
      </c>
    </row>
    <row r="86" spans="1:5" s="13" customFormat="1" x14ac:dyDescent="0.2">
      <c r="A86" s="79">
        <v>42283</v>
      </c>
      <c r="B86" s="96">
        <v>47.3</v>
      </c>
      <c r="C86" s="13" t="s">
        <v>64</v>
      </c>
      <c r="D86" s="13" t="s">
        <v>44</v>
      </c>
      <c r="E86" s="20" t="s">
        <v>41</v>
      </c>
    </row>
    <row r="87" spans="1:5" s="13" customFormat="1" x14ac:dyDescent="0.2">
      <c r="A87" s="79">
        <v>42297</v>
      </c>
      <c r="B87" s="96">
        <v>31</v>
      </c>
      <c r="C87" s="13" t="s">
        <v>66</v>
      </c>
      <c r="D87" s="13" t="s">
        <v>65</v>
      </c>
      <c r="E87" s="20" t="s">
        <v>41</v>
      </c>
    </row>
    <row r="88" spans="1:5" s="13" customFormat="1" x14ac:dyDescent="0.2">
      <c r="A88" s="79">
        <v>42305</v>
      </c>
      <c r="B88" s="96">
        <v>7</v>
      </c>
      <c r="C88" s="90" t="s">
        <v>67</v>
      </c>
      <c r="D88" s="13" t="s">
        <v>40</v>
      </c>
      <c r="E88" s="20" t="s">
        <v>41</v>
      </c>
    </row>
    <row r="89" spans="1:5" s="13" customFormat="1" x14ac:dyDescent="0.2">
      <c r="A89" s="79">
        <v>42672</v>
      </c>
      <c r="B89" s="96">
        <v>11.2</v>
      </c>
      <c r="C89" s="13" t="s">
        <v>67</v>
      </c>
      <c r="D89" s="13" t="s">
        <v>40</v>
      </c>
      <c r="E89" s="20" t="s">
        <v>41</v>
      </c>
    </row>
    <row r="90" spans="1:5" s="13" customFormat="1" x14ac:dyDescent="0.2">
      <c r="A90" s="91">
        <v>42324</v>
      </c>
      <c r="B90" s="96">
        <v>40</v>
      </c>
      <c r="C90" s="13" t="s">
        <v>69</v>
      </c>
      <c r="D90" s="13" t="s">
        <v>42</v>
      </c>
      <c r="E90" s="20" t="s">
        <v>41</v>
      </c>
    </row>
    <row r="91" spans="1:5" s="13" customFormat="1" x14ac:dyDescent="0.2">
      <c r="A91" s="91">
        <v>42333</v>
      </c>
      <c r="B91" s="96">
        <v>47</v>
      </c>
      <c r="C91" s="13" t="s">
        <v>76</v>
      </c>
      <c r="D91" s="13" t="s">
        <v>44</v>
      </c>
      <c r="E91" s="20" t="s">
        <v>41</v>
      </c>
    </row>
    <row r="92" spans="1:5" s="13" customFormat="1" ht="12.75" customHeight="1" x14ac:dyDescent="0.2">
      <c r="A92" s="91">
        <v>42334</v>
      </c>
      <c r="B92" s="96">
        <v>9</v>
      </c>
      <c r="C92" s="13" t="s">
        <v>181</v>
      </c>
      <c r="D92" s="13" t="s">
        <v>40</v>
      </c>
      <c r="E92" s="20" t="s">
        <v>41</v>
      </c>
    </row>
    <row r="93" spans="1:5" s="13" customFormat="1" ht="12.75" customHeight="1" x14ac:dyDescent="0.2">
      <c r="A93" s="91">
        <v>42335</v>
      </c>
      <c r="B93" s="96">
        <v>48.2</v>
      </c>
      <c r="C93" s="13" t="s">
        <v>81</v>
      </c>
      <c r="D93" s="13" t="s">
        <v>40</v>
      </c>
      <c r="E93" s="20" t="s">
        <v>41</v>
      </c>
    </row>
    <row r="94" spans="1:5" s="13" customFormat="1" x14ac:dyDescent="0.2">
      <c r="A94" s="91">
        <v>42348</v>
      </c>
      <c r="B94" s="96">
        <v>70.5</v>
      </c>
      <c r="C94" s="13" t="s">
        <v>84</v>
      </c>
      <c r="D94" s="13" t="s">
        <v>44</v>
      </c>
      <c r="E94" s="20" t="s">
        <v>43</v>
      </c>
    </row>
    <row r="95" spans="1:5" s="13" customFormat="1" x14ac:dyDescent="0.2">
      <c r="A95" s="91">
        <v>42348</v>
      </c>
      <c r="B95" s="96">
        <v>31</v>
      </c>
      <c r="C95" s="13" t="s">
        <v>84</v>
      </c>
      <c r="D95" s="13" t="s">
        <v>85</v>
      </c>
      <c r="E95" s="20" t="s">
        <v>41</v>
      </c>
    </row>
    <row r="96" spans="1:5" s="13" customFormat="1" x14ac:dyDescent="0.2">
      <c r="A96" s="91">
        <v>42352</v>
      </c>
      <c r="B96" s="96">
        <v>16</v>
      </c>
      <c r="C96" s="13" t="s">
        <v>160</v>
      </c>
      <c r="D96" s="13" t="s">
        <v>40</v>
      </c>
      <c r="E96" s="20" t="s">
        <v>41</v>
      </c>
    </row>
    <row r="97" spans="1:5" s="13" customFormat="1" x14ac:dyDescent="0.2">
      <c r="A97" s="91">
        <v>42353</v>
      </c>
      <c r="B97" s="96">
        <v>18</v>
      </c>
      <c r="C97" s="13" t="s">
        <v>86</v>
      </c>
      <c r="D97" s="13" t="s">
        <v>87</v>
      </c>
      <c r="E97" s="20" t="s">
        <v>41</v>
      </c>
    </row>
    <row r="98" spans="1:5" s="13" customFormat="1" ht="12.75" customHeight="1" x14ac:dyDescent="0.2">
      <c r="A98" s="91">
        <v>42354</v>
      </c>
      <c r="B98" s="96">
        <v>31</v>
      </c>
      <c r="C98" s="62" t="s">
        <v>187</v>
      </c>
      <c r="D98" s="13" t="s">
        <v>42</v>
      </c>
      <c r="E98" s="20" t="s">
        <v>41</v>
      </c>
    </row>
    <row r="99" spans="1:5" s="13" customFormat="1" ht="12.75" customHeight="1" x14ac:dyDescent="0.2">
      <c r="A99" s="91">
        <v>42356</v>
      </c>
      <c r="B99" s="96">
        <v>51.5</v>
      </c>
      <c r="C99" s="62" t="s">
        <v>187</v>
      </c>
      <c r="D99" s="13" t="s">
        <v>44</v>
      </c>
      <c r="E99" s="20" t="s">
        <v>41</v>
      </c>
    </row>
    <row r="100" spans="1:5" s="13" customFormat="1" x14ac:dyDescent="0.2">
      <c r="A100" s="91">
        <v>42400</v>
      </c>
      <c r="B100" s="96">
        <v>30</v>
      </c>
      <c r="C100" s="13" t="s">
        <v>161</v>
      </c>
      <c r="D100" s="13" t="s">
        <v>42</v>
      </c>
      <c r="E100" s="20" t="s">
        <v>41</v>
      </c>
    </row>
    <row r="101" spans="1:5" s="13" customFormat="1" x14ac:dyDescent="0.2">
      <c r="A101" s="91">
        <v>42409</v>
      </c>
      <c r="B101" s="96">
        <v>31</v>
      </c>
      <c r="C101" s="13" t="s">
        <v>89</v>
      </c>
      <c r="D101" s="13" t="s">
        <v>44</v>
      </c>
      <c r="E101" s="20" t="s">
        <v>41</v>
      </c>
    </row>
    <row r="102" spans="1:5" s="13" customFormat="1" x14ac:dyDescent="0.2">
      <c r="A102" s="91">
        <v>42412</v>
      </c>
      <c r="B102" s="96">
        <v>33</v>
      </c>
      <c r="C102" s="13" t="s">
        <v>90</v>
      </c>
      <c r="D102" s="13" t="s">
        <v>91</v>
      </c>
      <c r="E102" s="20" t="s">
        <v>41</v>
      </c>
    </row>
    <row r="103" spans="1:5" s="13" customFormat="1" x14ac:dyDescent="0.2">
      <c r="A103" s="91">
        <v>42428</v>
      </c>
      <c r="B103" s="96">
        <v>44.27</v>
      </c>
      <c r="C103" s="62" t="s">
        <v>185</v>
      </c>
      <c r="D103" s="13" t="s">
        <v>49</v>
      </c>
      <c r="E103" s="20" t="s">
        <v>41</v>
      </c>
    </row>
    <row r="104" spans="1:5" s="13" customFormat="1" ht="12.75" customHeight="1" x14ac:dyDescent="0.2">
      <c r="A104" s="91">
        <v>42429</v>
      </c>
      <c r="B104" s="96">
        <v>34.9</v>
      </c>
      <c r="C104" s="62" t="s">
        <v>185</v>
      </c>
      <c r="D104" s="13" t="s">
        <v>44</v>
      </c>
      <c r="E104" s="20" t="s">
        <v>41</v>
      </c>
    </row>
    <row r="105" spans="1:5" s="13" customFormat="1" ht="12.75" customHeight="1" x14ac:dyDescent="0.2">
      <c r="A105" s="91">
        <v>42437</v>
      </c>
      <c r="B105" s="96">
        <v>8.6</v>
      </c>
      <c r="C105" s="13" t="s">
        <v>95</v>
      </c>
      <c r="D105" s="13" t="s">
        <v>96</v>
      </c>
      <c r="E105" s="20" t="s">
        <v>41</v>
      </c>
    </row>
    <row r="106" spans="1:5" s="13" customFormat="1" x14ac:dyDescent="0.2">
      <c r="A106" s="91">
        <v>42486</v>
      </c>
      <c r="B106" s="96">
        <v>13.6</v>
      </c>
      <c r="C106" s="13" t="s">
        <v>97</v>
      </c>
      <c r="D106" s="13" t="s">
        <v>40</v>
      </c>
      <c r="E106" s="20" t="s">
        <v>98</v>
      </c>
    </row>
    <row r="107" spans="1:5" s="13" customFormat="1" x14ac:dyDescent="0.2">
      <c r="A107" s="91">
        <v>42486</v>
      </c>
      <c r="B107" s="96">
        <v>23.5</v>
      </c>
      <c r="C107" s="13" t="s">
        <v>97</v>
      </c>
      <c r="D107" s="13" t="s">
        <v>42</v>
      </c>
      <c r="E107" s="20" t="s">
        <v>41</v>
      </c>
    </row>
    <row r="108" spans="1:5" s="13" customFormat="1" x14ac:dyDescent="0.2">
      <c r="A108" s="91">
        <v>42486</v>
      </c>
      <c r="B108" s="96">
        <v>13.86</v>
      </c>
      <c r="C108" s="13" t="s">
        <v>97</v>
      </c>
      <c r="D108" s="13" t="s">
        <v>62</v>
      </c>
      <c r="E108" s="20" t="s">
        <v>98</v>
      </c>
    </row>
    <row r="109" spans="1:5" s="13" customFormat="1" x14ac:dyDescent="0.2">
      <c r="A109" s="91">
        <v>42486</v>
      </c>
      <c r="B109" s="96">
        <v>22.83</v>
      </c>
      <c r="C109" s="13" t="s">
        <v>97</v>
      </c>
      <c r="D109" s="13" t="s">
        <v>40</v>
      </c>
      <c r="E109" s="20" t="s">
        <v>98</v>
      </c>
    </row>
    <row r="110" spans="1:5" s="13" customFormat="1" x14ac:dyDescent="0.2">
      <c r="A110" s="91">
        <v>42487</v>
      </c>
      <c r="B110" s="96">
        <v>5</v>
      </c>
      <c r="C110" s="108" t="s">
        <v>99</v>
      </c>
      <c r="D110" s="13" t="s">
        <v>40</v>
      </c>
      <c r="E110" s="20" t="s">
        <v>100</v>
      </c>
    </row>
    <row r="111" spans="1:5" s="13" customFormat="1" x14ac:dyDescent="0.2">
      <c r="A111" s="91">
        <v>42487</v>
      </c>
      <c r="B111" s="96">
        <v>8.77</v>
      </c>
      <c r="C111" s="108" t="s">
        <v>99</v>
      </c>
      <c r="D111" s="13" t="s">
        <v>40</v>
      </c>
      <c r="E111" s="20" t="s">
        <v>101</v>
      </c>
    </row>
    <row r="112" spans="1:5" s="13" customFormat="1" ht="12.75" customHeight="1" x14ac:dyDescent="0.2">
      <c r="A112" s="91">
        <v>42493</v>
      </c>
      <c r="B112" s="96">
        <v>48.7</v>
      </c>
      <c r="C112" s="13" t="s">
        <v>104</v>
      </c>
      <c r="D112" s="13" t="s">
        <v>42</v>
      </c>
      <c r="E112" s="20" t="s">
        <v>41</v>
      </c>
    </row>
    <row r="113" spans="1:5" s="13" customFormat="1" ht="12.75" customHeight="1" x14ac:dyDescent="0.2">
      <c r="A113" s="91">
        <v>42515</v>
      </c>
      <c r="B113" s="96">
        <v>54.6</v>
      </c>
      <c r="C113" s="13" t="s">
        <v>109</v>
      </c>
      <c r="D113" s="13" t="s">
        <v>62</v>
      </c>
      <c r="E113" s="20" t="s">
        <v>41</v>
      </c>
    </row>
    <row r="114" spans="1:5" s="13" customFormat="1" x14ac:dyDescent="0.2">
      <c r="A114" s="91">
        <v>42523</v>
      </c>
      <c r="B114" s="96">
        <v>18.399999999999999</v>
      </c>
      <c r="C114" s="13" t="s">
        <v>162</v>
      </c>
      <c r="D114" s="13" t="s">
        <v>40</v>
      </c>
      <c r="E114" s="20" t="s">
        <v>41</v>
      </c>
    </row>
    <row r="115" spans="1:5" s="13" customFormat="1" x14ac:dyDescent="0.2">
      <c r="A115" s="91">
        <v>42527</v>
      </c>
      <c r="B115" s="96">
        <v>5.62</v>
      </c>
      <c r="C115" s="13" t="s">
        <v>112</v>
      </c>
      <c r="D115" s="13" t="s">
        <v>40</v>
      </c>
      <c r="E115" s="20" t="s">
        <v>41</v>
      </c>
    </row>
    <row r="116" spans="1:5" s="13" customFormat="1" x14ac:dyDescent="0.2">
      <c r="A116" s="91">
        <v>42538</v>
      </c>
      <c r="B116" s="96">
        <v>75</v>
      </c>
      <c r="C116" s="13" t="s">
        <v>144</v>
      </c>
      <c r="D116" s="13" t="s">
        <v>44</v>
      </c>
      <c r="E116" s="20" t="s">
        <v>43</v>
      </c>
    </row>
    <row r="117" spans="1:5" s="13" customFormat="1" x14ac:dyDescent="0.2">
      <c r="A117" s="91">
        <v>42538</v>
      </c>
      <c r="B117" s="96">
        <v>39</v>
      </c>
      <c r="C117" s="13" t="s">
        <v>144</v>
      </c>
      <c r="D117" s="13" t="s">
        <v>42</v>
      </c>
      <c r="E117" s="20" t="s">
        <v>41</v>
      </c>
    </row>
    <row r="118" spans="1:5" s="13" customFormat="1" ht="38.25" x14ac:dyDescent="0.2">
      <c r="A118" s="91">
        <v>42541</v>
      </c>
      <c r="B118" s="96">
        <v>26.3</v>
      </c>
      <c r="C118" s="13" t="s">
        <v>143</v>
      </c>
      <c r="D118" s="13" t="s">
        <v>40</v>
      </c>
      <c r="E118" s="20" t="s">
        <v>41</v>
      </c>
    </row>
    <row r="119" spans="1:5" s="13" customFormat="1" x14ac:dyDescent="0.2">
      <c r="A119" s="91"/>
      <c r="B119" s="103">
        <f>SUM(B66:B118)</f>
        <v>1691.5499999999997</v>
      </c>
      <c r="E119" s="20"/>
    </row>
    <row r="120" spans="1:5" s="13" customFormat="1" ht="31.5" x14ac:dyDescent="0.25">
      <c r="A120" s="22" t="s">
        <v>9</v>
      </c>
      <c r="B120" s="83" t="s">
        <v>6</v>
      </c>
      <c r="C120" s="5" t="s">
        <v>113</v>
      </c>
      <c r="D120" s="5"/>
      <c r="E120" s="23"/>
    </row>
    <row r="121" spans="1:5" s="13" customFormat="1" x14ac:dyDescent="0.2">
      <c r="A121" s="17" t="s">
        <v>2</v>
      </c>
      <c r="B121" s="81" t="s">
        <v>28</v>
      </c>
      <c r="C121" s="3"/>
      <c r="D121" s="3"/>
      <c r="E121" s="18"/>
    </row>
    <row r="122" spans="1:5" s="13" customFormat="1" x14ac:dyDescent="0.2">
      <c r="A122" s="93">
        <v>42188</v>
      </c>
      <c r="B122" s="102">
        <v>70.59</v>
      </c>
      <c r="C122" s="131" t="s">
        <v>142</v>
      </c>
      <c r="D122" s="131" t="s">
        <v>40</v>
      </c>
      <c r="E122" s="132" t="s">
        <v>43</v>
      </c>
    </row>
    <row r="123" spans="1:5" s="13" customFormat="1" x14ac:dyDescent="0.2">
      <c r="A123" s="91">
        <v>42211</v>
      </c>
      <c r="B123" s="96">
        <v>385.38</v>
      </c>
      <c r="C123" s="13" t="s">
        <v>184</v>
      </c>
      <c r="D123" s="13" t="s">
        <v>114</v>
      </c>
      <c r="E123" s="20" t="s">
        <v>130</v>
      </c>
    </row>
    <row r="124" spans="1:5" s="13" customFormat="1" x14ac:dyDescent="0.2">
      <c r="A124" s="79">
        <v>42211</v>
      </c>
      <c r="B124" s="96">
        <v>346.09</v>
      </c>
      <c r="C124" s="13" t="s">
        <v>184</v>
      </c>
      <c r="D124" s="13" t="s">
        <v>116</v>
      </c>
      <c r="E124" s="20" t="s">
        <v>43</v>
      </c>
    </row>
    <row r="125" spans="1:5" s="13" customFormat="1" x14ac:dyDescent="0.2">
      <c r="A125" s="91">
        <v>42267</v>
      </c>
      <c r="B125" s="96">
        <v>200.74</v>
      </c>
      <c r="C125" s="13" t="s">
        <v>66</v>
      </c>
      <c r="D125" s="13" t="s">
        <v>114</v>
      </c>
      <c r="E125" s="20" t="s">
        <v>130</v>
      </c>
    </row>
    <row r="126" spans="1:5" s="13" customFormat="1" x14ac:dyDescent="0.2">
      <c r="A126" s="79">
        <v>42353</v>
      </c>
      <c r="B126" s="96">
        <v>96.06</v>
      </c>
      <c r="C126" s="62" t="s">
        <v>190</v>
      </c>
      <c r="D126" s="13" t="s">
        <v>114</v>
      </c>
      <c r="E126" s="20" t="s">
        <v>130</v>
      </c>
    </row>
    <row r="127" spans="1:5" s="13" customFormat="1" x14ac:dyDescent="0.2">
      <c r="A127" s="91">
        <v>42412</v>
      </c>
      <c r="B127" s="96">
        <v>327.39</v>
      </c>
      <c r="C127" s="13" t="s">
        <v>126</v>
      </c>
      <c r="D127" s="13" t="s">
        <v>114</v>
      </c>
      <c r="E127" s="20" t="s">
        <v>129</v>
      </c>
    </row>
    <row r="128" spans="1:5" s="13" customFormat="1" x14ac:dyDescent="0.2">
      <c r="A128" s="91">
        <v>42486</v>
      </c>
      <c r="B128" s="96">
        <v>443.15</v>
      </c>
      <c r="C128" s="13" t="s">
        <v>97</v>
      </c>
      <c r="D128" s="13" t="s">
        <v>114</v>
      </c>
      <c r="E128" s="20" t="s">
        <v>129</v>
      </c>
    </row>
    <row r="129" spans="1:10" s="13" customFormat="1" x14ac:dyDescent="0.2">
      <c r="A129" s="138">
        <v>42486</v>
      </c>
      <c r="B129" s="153">
        <v>150</v>
      </c>
      <c r="C129" s="140" t="s">
        <v>97</v>
      </c>
      <c r="D129" s="140" t="s">
        <v>116</v>
      </c>
      <c r="E129" s="145" t="s">
        <v>98</v>
      </c>
    </row>
    <row r="130" spans="1:10" s="13" customFormat="1" x14ac:dyDescent="0.2">
      <c r="A130" s="141"/>
      <c r="B130" s="154"/>
      <c r="C130" s="143"/>
      <c r="D130" s="143"/>
      <c r="E130" s="146"/>
      <c r="J130" s="13" t="s">
        <v>131</v>
      </c>
    </row>
    <row r="131" spans="1:10" s="13" customFormat="1" x14ac:dyDescent="0.2">
      <c r="A131" s="141"/>
      <c r="B131" s="155">
        <f>SUM(B122:B130)</f>
        <v>2019.4</v>
      </c>
      <c r="C131" s="143"/>
      <c r="D131" s="143"/>
      <c r="E131" s="146"/>
    </row>
    <row r="132" spans="1:10" s="13" customFormat="1" x14ac:dyDescent="0.2">
      <c r="A132" s="163" t="s">
        <v>188</v>
      </c>
      <c r="B132" s="164"/>
      <c r="C132" s="164"/>
      <c r="E132" s="20"/>
    </row>
    <row r="133" spans="1:10" ht="30" x14ac:dyDescent="0.2">
      <c r="A133" s="148" t="s">
        <v>150</v>
      </c>
      <c r="B133" s="149">
        <f>B131+B119+B62+B41</f>
        <v>68446.810000000012</v>
      </c>
      <c r="C133" s="150"/>
      <c r="D133" s="151"/>
      <c r="E133" s="152"/>
    </row>
    <row r="134" spans="1:10" ht="13.5" thickBot="1" x14ac:dyDescent="0.25">
      <c r="A134" s="24"/>
      <c r="B134" s="84" t="s">
        <v>28</v>
      </c>
      <c r="C134" s="15"/>
      <c r="D134" s="15"/>
      <c r="E134" s="25"/>
    </row>
    <row r="135" spans="1:10" ht="25.5" x14ac:dyDescent="0.2">
      <c r="A135" s="128" t="s">
        <v>29</v>
      </c>
      <c r="B135" s="129"/>
      <c r="C135" s="129"/>
      <c r="D135" s="129"/>
      <c r="E135" s="130"/>
    </row>
    <row r="136" spans="1:10" x14ac:dyDescent="0.2">
      <c r="A136" s="26"/>
      <c r="B136" s="1"/>
      <c r="C136" s="1"/>
      <c r="D136" s="1"/>
      <c r="E136" s="27"/>
    </row>
    <row r="137" spans="1:10" x14ac:dyDescent="0.2">
      <c r="A137" s="127"/>
      <c r="B137" s="13"/>
      <c r="C137" s="13"/>
      <c r="D137" s="13"/>
      <c r="E137" s="13"/>
      <c r="F137" s="13"/>
    </row>
    <row r="138" spans="1:10" x14ac:dyDescent="0.2">
      <c r="A138" s="127"/>
      <c r="B138" s="13"/>
      <c r="C138" s="13"/>
      <c r="D138" s="13"/>
      <c r="E138" s="13"/>
      <c r="F138" s="13"/>
    </row>
    <row r="139" spans="1:10" x14ac:dyDescent="0.2">
      <c r="A139" s="127"/>
      <c r="B139" s="13"/>
      <c r="C139" s="13"/>
      <c r="D139" s="13"/>
      <c r="E139" s="13"/>
      <c r="F139" s="13"/>
    </row>
    <row r="140" spans="1:10" x14ac:dyDescent="0.2">
      <c r="A140" s="127"/>
      <c r="B140" s="13"/>
      <c r="C140" s="13"/>
      <c r="D140" s="13"/>
      <c r="E140" s="13"/>
      <c r="F140" s="13"/>
    </row>
    <row r="141" spans="1:10" x14ac:dyDescent="0.2">
      <c r="A141" s="127"/>
      <c r="B141" s="13"/>
      <c r="C141" s="13"/>
      <c r="D141" s="13"/>
      <c r="E141" s="13"/>
      <c r="F141" s="13"/>
    </row>
    <row r="142" spans="1:10" x14ac:dyDescent="0.2">
      <c r="A142" s="127"/>
      <c r="B142" s="13"/>
      <c r="C142" s="13"/>
      <c r="D142" s="13"/>
      <c r="E142" s="13"/>
      <c r="F142" s="13"/>
    </row>
    <row r="143" spans="1:10" x14ac:dyDescent="0.2">
      <c r="A143" s="127"/>
      <c r="B143" s="13"/>
      <c r="C143" s="13"/>
      <c r="D143" s="13"/>
      <c r="E143" s="13"/>
      <c r="F143" s="13"/>
    </row>
    <row r="144" spans="1:10" x14ac:dyDescent="0.2">
      <c r="A144" s="127"/>
      <c r="B144" s="13"/>
      <c r="C144" s="13"/>
      <c r="D144" s="13"/>
      <c r="E144" s="13"/>
      <c r="F144" s="13"/>
    </row>
    <row r="145" spans="1:6" x14ac:dyDescent="0.2">
      <c r="A145" s="127"/>
      <c r="B145" s="13"/>
      <c r="C145" s="13"/>
      <c r="D145" s="13"/>
      <c r="E145" s="13"/>
      <c r="F145" s="13"/>
    </row>
  </sheetData>
  <mergeCells count="4">
    <mergeCell ref="A3:E3"/>
    <mergeCell ref="A42:C42"/>
    <mergeCell ref="A132:C132"/>
    <mergeCell ref="A63:C63"/>
  </mergeCells>
  <printOptions headings="1" gridLines="1"/>
  <pageMargins left="0.70866141732283472" right="0.70866141732283472" top="0.74803149606299213" bottom="0.74803149606299213" header="0.31496062992125984" footer="0.31496062992125984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="80" zoomScaleNormal="80" workbookViewId="0">
      <selection activeCell="L26" sqref="L26"/>
    </sheetView>
  </sheetViews>
  <sheetFormatPr defaultRowHeight="12.75" x14ac:dyDescent="0.2"/>
  <cols>
    <col min="1" max="1" width="23.85546875" style="32" customWidth="1"/>
    <col min="2" max="2" width="23.140625" style="32" customWidth="1"/>
    <col min="3" max="3" width="27.42578125" style="32" customWidth="1"/>
    <col min="4" max="4" width="27.140625" style="32" customWidth="1"/>
    <col min="5" max="5" width="28.140625" style="32" customWidth="1"/>
    <col min="6" max="16384" width="9.140625" style="33"/>
  </cols>
  <sheetData>
    <row r="1" spans="1:5" s="32" customFormat="1" ht="36" customHeight="1" x14ac:dyDescent="0.2">
      <c r="A1" s="74" t="s">
        <v>31</v>
      </c>
      <c r="B1" s="110" t="s">
        <v>35</v>
      </c>
      <c r="C1" s="115"/>
      <c r="D1" s="115"/>
      <c r="E1" s="116"/>
    </row>
    <row r="2" spans="1:5" s="6" customFormat="1" ht="35.25" customHeight="1" x14ac:dyDescent="0.2">
      <c r="A2" s="71" t="s">
        <v>23</v>
      </c>
      <c r="B2" s="110" t="s">
        <v>36</v>
      </c>
      <c r="C2" s="71" t="s">
        <v>24</v>
      </c>
      <c r="D2" s="111" t="s">
        <v>156</v>
      </c>
      <c r="E2" s="72"/>
    </row>
    <row r="3" spans="1:5" s="31" customFormat="1" ht="35.25" customHeight="1" x14ac:dyDescent="0.25">
      <c r="A3" s="166" t="s">
        <v>32</v>
      </c>
      <c r="B3" s="167"/>
      <c r="C3" s="167"/>
      <c r="D3" s="167"/>
      <c r="E3" s="168"/>
    </row>
    <row r="4" spans="1:5" s="6" customFormat="1" ht="31.5" x14ac:dyDescent="0.25">
      <c r="A4" s="55" t="s">
        <v>10</v>
      </c>
      <c r="B4" s="56" t="s">
        <v>1</v>
      </c>
      <c r="C4" s="10"/>
      <c r="D4" s="10"/>
      <c r="E4" s="42"/>
    </row>
    <row r="5" spans="1:5" ht="25.5" x14ac:dyDescent="0.2">
      <c r="A5" s="45" t="s">
        <v>2</v>
      </c>
      <c r="B5" s="3" t="s">
        <v>28</v>
      </c>
      <c r="C5" s="3" t="s">
        <v>11</v>
      </c>
      <c r="D5" s="3" t="s">
        <v>12</v>
      </c>
      <c r="E5" s="18" t="s">
        <v>5</v>
      </c>
    </row>
    <row r="6" spans="1:5" ht="25.5" x14ac:dyDescent="0.2">
      <c r="A6" s="89">
        <v>42341</v>
      </c>
      <c r="B6" s="96">
        <v>214.5</v>
      </c>
      <c r="C6" s="32" t="s">
        <v>82</v>
      </c>
      <c r="D6" s="32" t="s">
        <v>151</v>
      </c>
      <c r="E6" s="39" t="s">
        <v>83</v>
      </c>
    </row>
    <row r="7" spans="1:5" x14ac:dyDescent="0.2">
      <c r="A7" s="89">
        <v>42437</v>
      </c>
      <c r="B7" s="96">
        <v>337.75</v>
      </c>
      <c r="C7" s="32" t="s">
        <v>192</v>
      </c>
      <c r="D7" s="32" t="s">
        <v>152</v>
      </c>
      <c r="E7" s="39" t="s">
        <v>94</v>
      </c>
    </row>
    <row r="8" spans="1:5" ht="38.25" x14ac:dyDescent="0.2">
      <c r="A8" s="89">
        <v>42227</v>
      </c>
      <c r="B8" s="96">
        <v>245.61</v>
      </c>
      <c r="C8" s="32" t="s">
        <v>168</v>
      </c>
      <c r="D8" s="32" t="s">
        <v>153</v>
      </c>
      <c r="E8" s="39" t="s">
        <v>41</v>
      </c>
    </row>
    <row r="9" spans="1:5" ht="38.25" x14ac:dyDescent="0.2">
      <c r="A9" s="89">
        <v>42527</v>
      </c>
      <c r="B9" s="96">
        <v>390</v>
      </c>
      <c r="C9" s="32" t="s">
        <v>194</v>
      </c>
      <c r="D9" s="32" t="s">
        <v>152</v>
      </c>
      <c r="E9" s="39" t="s">
        <v>111</v>
      </c>
    </row>
    <row r="10" spans="1:5" hidden="1" x14ac:dyDescent="0.2">
      <c r="A10" s="38"/>
      <c r="B10" s="96">
        <f>SUM(B6:B9)</f>
        <v>1187.8600000000001</v>
      </c>
      <c r="E10" s="39"/>
    </row>
    <row r="11" spans="1:5" x14ac:dyDescent="0.2">
      <c r="A11" s="89">
        <v>42551</v>
      </c>
      <c r="B11" s="96">
        <v>429</v>
      </c>
      <c r="C11" s="32" t="s">
        <v>82</v>
      </c>
      <c r="D11" s="32" t="s">
        <v>152</v>
      </c>
      <c r="E11" s="39" t="s">
        <v>167</v>
      </c>
    </row>
    <row r="12" spans="1:5" s="36" customFormat="1" ht="25.5" customHeight="1" x14ac:dyDescent="0.2">
      <c r="A12" s="38"/>
      <c r="B12" s="103">
        <f>B6+B7+B8+B9+B11</f>
        <v>1616.8600000000001</v>
      </c>
      <c r="C12" s="32"/>
      <c r="D12" s="32"/>
      <c r="E12" s="39"/>
    </row>
    <row r="13" spans="1:5" ht="31.5" x14ac:dyDescent="0.25">
      <c r="A13" s="59" t="s">
        <v>10</v>
      </c>
      <c r="B13" s="60" t="s">
        <v>25</v>
      </c>
      <c r="C13" s="11"/>
      <c r="D13" s="11"/>
      <c r="E13" s="47"/>
    </row>
    <row r="14" spans="1:5" x14ac:dyDescent="0.2">
      <c r="A14" s="43" t="s">
        <v>2</v>
      </c>
      <c r="B14" s="4" t="s">
        <v>28</v>
      </c>
      <c r="C14" s="4"/>
      <c r="D14" s="4"/>
      <c r="E14" s="44"/>
    </row>
    <row r="15" spans="1:5" x14ac:dyDescent="0.2">
      <c r="A15" s="89"/>
      <c r="B15" s="96"/>
      <c r="E15" s="39"/>
    </row>
    <row r="16" spans="1:5" s="37" customFormat="1" ht="48" customHeight="1" x14ac:dyDescent="0.2">
      <c r="A16" s="38"/>
      <c r="B16" s="32"/>
      <c r="C16" s="32"/>
      <c r="D16" s="32"/>
      <c r="E16" s="39"/>
    </row>
    <row r="17" spans="1:5" ht="45" x14ac:dyDescent="0.2">
      <c r="A17" s="61" t="s">
        <v>154</v>
      </c>
      <c r="B17" s="104">
        <f>B15+B12</f>
        <v>1616.8600000000001</v>
      </c>
      <c r="C17" s="48"/>
      <c r="D17" s="49"/>
      <c r="E17" s="50"/>
    </row>
    <row r="18" spans="1:5" x14ac:dyDescent="0.2">
      <c r="A18" s="51"/>
      <c r="B18" s="3" t="s">
        <v>28</v>
      </c>
      <c r="C18" s="52"/>
      <c r="D18" s="52"/>
      <c r="E18" s="53"/>
    </row>
    <row r="19" spans="1:5" x14ac:dyDescent="0.2">
      <c r="A19" s="38"/>
      <c r="E19" s="39"/>
    </row>
    <row r="20" spans="1:5" x14ac:dyDescent="0.2">
      <c r="A20" s="38"/>
      <c r="E20" s="39"/>
    </row>
    <row r="21" spans="1:5" x14ac:dyDescent="0.2">
      <c r="A21" s="38"/>
      <c r="E21" s="39"/>
    </row>
    <row r="22" spans="1:5" x14ac:dyDescent="0.2">
      <c r="A22" s="38"/>
      <c r="E22" s="39"/>
    </row>
    <row r="23" spans="1:5" x14ac:dyDescent="0.2">
      <c r="A23" s="38"/>
      <c r="E23" s="39"/>
    </row>
    <row r="24" spans="1:5" ht="25.5" x14ac:dyDescent="0.2">
      <c r="A24" s="121" t="s">
        <v>29</v>
      </c>
      <c r="B24" s="122"/>
      <c r="C24" s="122"/>
      <c r="D24" s="122"/>
      <c r="E24" s="123"/>
    </row>
    <row r="25" spans="1:5" x14ac:dyDescent="0.2">
      <c r="A25" s="40"/>
      <c r="B25" s="28"/>
      <c r="C25" s="28"/>
      <c r="D25" s="28"/>
      <c r="E25" s="41"/>
    </row>
  </sheetData>
  <mergeCells count="1">
    <mergeCell ref="A3:E3"/>
  </mergeCells>
  <printOptions gridLines="1"/>
  <pageMargins left="0.7" right="0.7" top="0.75" bottom="0.75" header="0.3" footer="0.3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="80" zoomScaleNormal="80" workbookViewId="0">
      <selection activeCell="E39" sqref="E39"/>
    </sheetView>
  </sheetViews>
  <sheetFormatPr defaultRowHeight="12.75" x14ac:dyDescent="0.2"/>
  <cols>
    <col min="1" max="1" width="23.85546875" style="62" customWidth="1"/>
    <col min="2" max="2" width="23.140625" style="62" customWidth="1"/>
    <col min="3" max="3" width="27.42578125" style="62" customWidth="1"/>
    <col min="4" max="4" width="27.140625" style="62" customWidth="1"/>
    <col min="5" max="5" width="28.140625" style="62" customWidth="1"/>
    <col min="6" max="16384" width="9.140625" style="67"/>
  </cols>
  <sheetData>
    <row r="1" spans="1:5" ht="34.5" customHeight="1" x14ac:dyDescent="0.2">
      <c r="A1" s="125" t="s">
        <v>31</v>
      </c>
      <c r="B1" s="126" t="s">
        <v>35</v>
      </c>
      <c r="C1" s="3"/>
      <c r="D1" s="3"/>
      <c r="E1" s="18"/>
    </row>
    <row r="2" spans="1:5" ht="30" customHeight="1" x14ac:dyDescent="0.2">
      <c r="A2" s="71" t="s">
        <v>23</v>
      </c>
      <c r="B2" s="112" t="s">
        <v>36</v>
      </c>
      <c r="C2" s="71" t="s">
        <v>24</v>
      </c>
      <c r="D2" s="111" t="s">
        <v>156</v>
      </c>
      <c r="E2" s="107"/>
    </row>
    <row r="3" spans="1:5" ht="18" x14ac:dyDescent="0.2">
      <c r="A3" s="169" t="s">
        <v>33</v>
      </c>
      <c r="B3" s="170"/>
      <c r="C3" s="170"/>
      <c r="D3" s="170"/>
      <c r="E3" s="171"/>
    </row>
    <row r="4" spans="1:5" ht="20.25" customHeight="1" x14ac:dyDescent="0.25">
      <c r="A4" s="55" t="s">
        <v>16</v>
      </c>
      <c r="B4" s="10"/>
      <c r="C4" s="10"/>
      <c r="D4" s="10"/>
      <c r="E4" s="42"/>
    </row>
    <row r="5" spans="1:5" ht="19.5" customHeight="1" x14ac:dyDescent="0.2">
      <c r="A5" s="45" t="s">
        <v>2</v>
      </c>
      <c r="B5" s="3" t="s">
        <v>17</v>
      </c>
      <c r="C5" s="3" t="s">
        <v>18</v>
      </c>
      <c r="D5" s="3" t="s">
        <v>19</v>
      </c>
      <c r="E5" s="18"/>
    </row>
    <row r="6" spans="1:5" ht="25.5" x14ac:dyDescent="0.2">
      <c r="A6" s="89">
        <v>42199</v>
      </c>
      <c r="B6" s="32" t="s">
        <v>37</v>
      </c>
      <c r="C6" s="32" t="s">
        <v>38</v>
      </c>
      <c r="D6" s="147">
        <v>75</v>
      </c>
      <c r="E6" s="64"/>
    </row>
    <row r="7" spans="1:5" x14ac:dyDescent="0.2">
      <c r="A7" s="89">
        <v>42529</v>
      </c>
      <c r="B7" s="32" t="s">
        <v>134</v>
      </c>
      <c r="C7" s="32" t="s">
        <v>135</v>
      </c>
      <c r="D7" s="147">
        <v>30</v>
      </c>
      <c r="E7" s="64"/>
    </row>
    <row r="8" spans="1:5" x14ac:dyDescent="0.2">
      <c r="A8" s="89">
        <v>42359</v>
      </c>
      <c r="B8" s="32" t="s">
        <v>136</v>
      </c>
      <c r="C8" s="32" t="s">
        <v>137</v>
      </c>
      <c r="D8" s="147">
        <v>50</v>
      </c>
      <c r="E8" s="64"/>
    </row>
    <row r="9" spans="1:5" x14ac:dyDescent="0.2">
      <c r="A9" s="89">
        <v>42354</v>
      </c>
      <c r="B9" s="32" t="s">
        <v>138</v>
      </c>
      <c r="C9" s="32" t="s">
        <v>139</v>
      </c>
      <c r="D9" s="147">
        <v>25</v>
      </c>
      <c r="E9" s="64"/>
    </row>
    <row r="10" spans="1:5" x14ac:dyDescent="0.2">
      <c r="A10" s="89">
        <v>42544</v>
      </c>
      <c r="B10" s="32" t="s">
        <v>145</v>
      </c>
      <c r="C10" s="32" t="s">
        <v>146</v>
      </c>
      <c r="D10" s="147">
        <v>60</v>
      </c>
      <c r="E10" s="64"/>
    </row>
    <row r="11" spans="1:5" x14ac:dyDescent="0.2">
      <c r="A11" s="89"/>
      <c r="B11" s="32"/>
      <c r="C11" s="32"/>
      <c r="D11" s="147">
        <f>SUM(D6:D10)</f>
        <v>240</v>
      </c>
      <c r="E11" s="64"/>
    </row>
    <row r="12" spans="1:5" s="68" customFormat="1" ht="27" customHeight="1" x14ac:dyDescent="0.25">
      <c r="A12" s="58" t="s">
        <v>20</v>
      </c>
      <c r="B12" s="12"/>
      <c r="C12" s="12"/>
      <c r="D12" s="95"/>
      <c r="E12" s="46"/>
    </row>
    <row r="13" spans="1:5" x14ac:dyDescent="0.2">
      <c r="A13" s="45" t="s">
        <v>2</v>
      </c>
      <c r="B13" s="3" t="s">
        <v>17</v>
      </c>
      <c r="C13" s="3" t="s">
        <v>21</v>
      </c>
      <c r="D13" s="3" t="s">
        <v>22</v>
      </c>
      <c r="E13" s="18"/>
    </row>
    <row r="14" spans="1:5" x14ac:dyDescent="0.2">
      <c r="A14" s="63"/>
      <c r="E14" s="64"/>
    </row>
    <row r="15" spans="1:5" x14ac:dyDescent="0.2">
      <c r="A15" s="63"/>
      <c r="E15" s="64"/>
    </row>
    <row r="16" spans="1:5" x14ac:dyDescent="0.2">
      <c r="A16" s="63"/>
      <c r="E16" s="64"/>
    </row>
    <row r="17" spans="1:5" x14ac:dyDescent="0.2">
      <c r="A17" s="63"/>
      <c r="E17" s="64"/>
    </row>
    <row r="18" spans="1:5" x14ac:dyDescent="0.2">
      <c r="A18" s="63"/>
      <c r="E18" s="64"/>
    </row>
    <row r="19" spans="1:5" x14ac:dyDescent="0.2">
      <c r="A19" s="63"/>
      <c r="E19" s="64"/>
    </row>
    <row r="20" spans="1:5" ht="102" x14ac:dyDescent="0.2">
      <c r="A20" s="63" t="s">
        <v>34</v>
      </c>
      <c r="E20" s="64"/>
    </row>
    <row r="21" spans="1:5" x14ac:dyDescent="0.2">
      <c r="A21" s="63"/>
      <c r="E21" s="64"/>
    </row>
    <row r="22" spans="1:5" ht="45" x14ac:dyDescent="0.2">
      <c r="A22" s="61" t="s">
        <v>155</v>
      </c>
      <c r="B22" s="105">
        <f>D6+D7+D8+D9+D10</f>
        <v>240</v>
      </c>
      <c r="C22" s="48"/>
      <c r="D22" s="49"/>
      <c r="E22" s="50"/>
    </row>
    <row r="23" spans="1:5" x14ac:dyDescent="0.2">
      <c r="A23" s="51"/>
      <c r="B23" s="3" t="s">
        <v>28</v>
      </c>
      <c r="C23" s="52"/>
      <c r="D23" s="52"/>
      <c r="E23" s="53"/>
    </row>
    <row r="24" spans="1:5" ht="25.5" x14ac:dyDescent="0.2">
      <c r="A24" s="19" t="s">
        <v>29</v>
      </c>
      <c r="B24" s="78"/>
      <c r="E24" s="64"/>
    </row>
    <row r="25" spans="1:5" x14ac:dyDescent="0.2">
      <c r="A25" s="63"/>
      <c r="E25" s="64"/>
    </row>
    <row r="26" spans="1:5" x14ac:dyDescent="0.2">
      <c r="A26" s="65"/>
      <c r="B26" s="54"/>
      <c r="C26" s="54"/>
      <c r="D26" s="54"/>
      <c r="E26" s="66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P9" sqref="P9"/>
    </sheetView>
  </sheetViews>
  <sheetFormatPr defaultRowHeight="12.75" x14ac:dyDescent="0.2"/>
  <cols>
    <col min="1" max="1" width="23.85546875" style="29" customWidth="1"/>
    <col min="2" max="2" width="23.140625" style="29" customWidth="1"/>
    <col min="3" max="3" width="27.42578125" style="29" customWidth="1"/>
    <col min="4" max="4" width="27.140625" style="29" customWidth="1"/>
    <col min="5" max="5" width="28.140625" style="29" customWidth="1"/>
    <col min="6" max="16384" width="9.140625" style="30"/>
  </cols>
  <sheetData>
    <row r="1" spans="1:6" ht="39.75" customHeight="1" x14ac:dyDescent="0.2">
      <c r="A1" s="74" t="s">
        <v>31</v>
      </c>
      <c r="B1" s="110" t="s">
        <v>35</v>
      </c>
      <c r="C1" s="115"/>
      <c r="D1" s="52"/>
      <c r="E1" s="53"/>
    </row>
    <row r="2" spans="1:6" ht="29.25" customHeight="1" x14ac:dyDescent="0.2">
      <c r="A2" s="71" t="s">
        <v>23</v>
      </c>
      <c r="B2" s="117" t="s">
        <v>36</v>
      </c>
      <c r="C2" s="76" t="s">
        <v>24</v>
      </c>
      <c r="D2" s="118" t="s">
        <v>156</v>
      </c>
      <c r="E2" s="73"/>
    </row>
    <row r="3" spans="1:6" ht="29.25" customHeight="1" x14ac:dyDescent="0.2">
      <c r="A3" s="172" t="s">
        <v>13</v>
      </c>
      <c r="B3" s="173"/>
      <c r="C3" s="173"/>
      <c r="D3" s="173"/>
      <c r="E3" s="174"/>
    </row>
    <row r="4" spans="1:6" ht="39.75" customHeight="1" x14ac:dyDescent="0.25">
      <c r="A4" s="55" t="s">
        <v>13</v>
      </c>
      <c r="B4" s="56" t="s">
        <v>1</v>
      </c>
      <c r="C4" s="10"/>
      <c r="D4" s="10"/>
      <c r="E4" s="42"/>
    </row>
    <row r="5" spans="1:6" ht="25.5" x14ac:dyDescent="0.2">
      <c r="A5" s="45" t="s">
        <v>2</v>
      </c>
      <c r="B5" s="3" t="s">
        <v>3</v>
      </c>
      <c r="C5" s="3" t="s">
        <v>14</v>
      </c>
      <c r="D5" s="3"/>
      <c r="E5" s="18" t="s">
        <v>15</v>
      </c>
    </row>
    <row r="6" spans="1:6" x14ac:dyDescent="0.2">
      <c r="A6" s="89">
        <v>42227</v>
      </c>
      <c r="B6" s="96">
        <v>52.13</v>
      </c>
      <c r="C6" s="32" t="s">
        <v>133</v>
      </c>
      <c r="D6" s="32"/>
      <c r="E6" s="39" t="s">
        <v>41</v>
      </c>
    </row>
    <row r="7" spans="1:6" x14ac:dyDescent="0.2">
      <c r="A7" s="89">
        <v>42277</v>
      </c>
      <c r="B7" s="96">
        <v>52.12</v>
      </c>
      <c r="C7" s="32" t="s">
        <v>132</v>
      </c>
      <c r="D7" s="32"/>
      <c r="E7" s="39" t="s">
        <v>41</v>
      </c>
    </row>
    <row r="8" spans="1:6" ht="25.5" x14ac:dyDescent="0.2">
      <c r="A8" s="89">
        <v>42523</v>
      </c>
      <c r="B8" s="96">
        <v>77.25</v>
      </c>
      <c r="C8" s="32" t="s">
        <v>177</v>
      </c>
      <c r="D8" s="32"/>
      <c r="E8" s="39" t="s">
        <v>110</v>
      </c>
    </row>
    <row r="9" spans="1:6" ht="38.25" x14ac:dyDescent="0.2">
      <c r="A9" s="109">
        <v>42542</v>
      </c>
      <c r="B9" s="96">
        <v>77.86</v>
      </c>
      <c r="C9" s="32" t="s">
        <v>164</v>
      </c>
      <c r="D9" s="32"/>
      <c r="E9" s="39" t="s">
        <v>165</v>
      </c>
      <c r="F9" s="33"/>
    </row>
    <row r="10" spans="1:6" x14ac:dyDescent="0.2">
      <c r="A10" s="28"/>
      <c r="B10" s="124">
        <f>SUM(B6:B9)</f>
        <v>259.36</v>
      </c>
      <c r="C10" s="28"/>
      <c r="D10" s="28"/>
      <c r="E10" s="41"/>
      <c r="F10" s="33"/>
    </row>
    <row r="11" spans="1:6" ht="31.5" x14ac:dyDescent="0.25">
      <c r="A11" s="55" t="s">
        <v>13</v>
      </c>
      <c r="B11" s="56" t="s">
        <v>25</v>
      </c>
      <c r="C11" s="10"/>
      <c r="D11" s="10"/>
      <c r="E11" s="42"/>
    </row>
    <row r="12" spans="1:6" ht="15" customHeight="1" x14ac:dyDescent="0.2">
      <c r="A12" s="45" t="s">
        <v>2</v>
      </c>
      <c r="B12" s="3" t="s">
        <v>3</v>
      </c>
      <c r="C12" s="3"/>
      <c r="D12" s="3"/>
      <c r="E12" s="18"/>
    </row>
    <row r="13" spans="1:6" ht="25.5" x14ac:dyDescent="0.2">
      <c r="A13" s="89">
        <v>42481</v>
      </c>
      <c r="B13" s="96">
        <v>3111.38</v>
      </c>
      <c r="C13" s="32" t="s">
        <v>195</v>
      </c>
      <c r="D13" s="32"/>
      <c r="E13" s="39" t="s">
        <v>77</v>
      </c>
    </row>
    <row r="14" spans="1:6" x14ac:dyDescent="0.2">
      <c r="A14" s="89"/>
      <c r="B14" s="96"/>
      <c r="C14" s="32"/>
      <c r="D14" s="32"/>
      <c r="E14" s="39"/>
    </row>
    <row r="15" spans="1:6" x14ac:dyDescent="0.2">
      <c r="A15" s="89"/>
      <c r="B15" s="103">
        <f>SUM(B13:B14)</f>
        <v>3111.38</v>
      </c>
      <c r="C15" s="32"/>
      <c r="D15" s="32"/>
      <c r="E15" s="39"/>
    </row>
    <row r="16" spans="1:6" ht="30" x14ac:dyDescent="0.2">
      <c r="A16" s="70" t="s">
        <v>178</v>
      </c>
      <c r="B16" s="106">
        <f>B10+B15</f>
        <v>3370.7400000000002</v>
      </c>
      <c r="C16" s="34"/>
      <c r="D16" s="35"/>
      <c r="E16" s="69"/>
    </row>
    <row r="17" spans="1:5" x14ac:dyDescent="0.2">
      <c r="A17" s="38"/>
      <c r="B17" s="13" t="s">
        <v>28</v>
      </c>
      <c r="C17" s="32"/>
      <c r="D17" s="32"/>
      <c r="E17" s="39"/>
    </row>
    <row r="18" spans="1:5" x14ac:dyDescent="0.2">
      <c r="A18" s="38"/>
      <c r="B18" s="32"/>
      <c r="C18" s="32"/>
      <c r="D18" s="32"/>
      <c r="E18" s="39"/>
    </row>
    <row r="19" spans="1:5" x14ac:dyDescent="0.2">
      <c r="A19" s="38"/>
      <c r="B19" s="32"/>
      <c r="C19" s="32"/>
      <c r="D19" s="32"/>
      <c r="E19" s="39"/>
    </row>
    <row r="20" spans="1:5" x14ac:dyDescent="0.2">
      <c r="A20" s="38"/>
      <c r="B20" s="32"/>
      <c r="C20" s="32"/>
      <c r="D20" s="32"/>
      <c r="E20" s="39"/>
    </row>
    <row r="21" spans="1:5" x14ac:dyDescent="0.2">
      <c r="A21" s="38"/>
      <c r="B21" s="32"/>
      <c r="C21" s="32"/>
      <c r="D21" s="32"/>
      <c r="E21" s="39"/>
    </row>
    <row r="22" spans="1:5" x14ac:dyDescent="0.2">
      <c r="A22" s="38"/>
      <c r="B22" s="32"/>
      <c r="C22" s="32"/>
      <c r="D22" s="32"/>
      <c r="E22" s="39"/>
    </row>
    <row r="23" spans="1:5" x14ac:dyDescent="0.2">
      <c r="A23" s="38"/>
      <c r="B23" s="32"/>
      <c r="C23" s="32"/>
      <c r="D23" s="32"/>
      <c r="E23" s="39"/>
    </row>
    <row r="24" spans="1:5" ht="25.5" x14ac:dyDescent="0.2">
      <c r="A24" s="26" t="s">
        <v>29</v>
      </c>
      <c r="B24" s="28"/>
      <c r="C24" s="28"/>
      <c r="D24" s="28"/>
      <c r="E24" s="41"/>
    </row>
    <row r="25" spans="1:5" x14ac:dyDescent="0.2">
      <c r="A25" s="32"/>
      <c r="B25" s="32"/>
      <c r="C25" s="32"/>
      <c r="D25" s="32"/>
      <c r="E25" s="32"/>
    </row>
    <row r="26" spans="1:5" x14ac:dyDescent="0.2">
      <c r="A26" s="32"/>
      <c r="B26" s="32"/>
      <c r="C26" s="32"/>
      <c r="D26" s="32"/>
      <c r="E26" s="32"/>
    </row>
    <row r="27" spans="1:5" x14ac:dyDescent="0.2">
      <c r="A27" s="32"/>
      <c r="B27" s="32"/>
      <c r="C27" s="32"/>
      <c r="D27" s="32"/>
      <c r="E27" s="32"/>
    </row>
    <row r="28" spans="1:5" x14ac:dyDescent="0.2">
      <c r="A28" s="32"/>
      <c r="B28" s="32"/>
      <c r="C28" s="32"/>
      <c r="D28" s="32"/>
      <c r="E28" s="32"/>
    </row>
    <row r="29" spans="1:5" x14ac:dyDescent="0.2">
      <c r="A29" s="32"/>
      <c r="B29" s="32"/>
      <c r="C29" s="32"/>
      <c r="D29" s="32"/>
      <c r="E29" s="32"/>
    </row>
    <row r="30" spans="1:5" x14ac:dyDescent="0.2">
      <c r="A30" s="32"/>
      <c r="B30" s="32"/>
      <c r="C30" s="32"/>
      <c r="D30" s="32"/>
      <c r="E30" s="32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 provided</vt:lpstr>
      <vt:lpstr>Gifts and hospitality received</vt:lpstr>
      <vt:lpstr>Other</vt:lpstr>
      <vt:lpstr>'Gifts and hospitality received'!Print_Area</vt:lpstr>
      <vt:lpstr>'Hospitality provided'!Print_Area</vt:lpstr>
      <vt:lpstr>Other!Print_Area</vt:lpstr>
      <vt:lpstr>Travel!Print_Area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Philippa Lake</cp:lastModifiedBy>
  <cp:lastPrinted>2016-07-14T23:13:08Z</cp:lastPrinted>
  <dcterms:created xsi:type="dcterms:W3CDTF">2010-10-17T20:59:02Z</dcterms:created>
  <dcterms:modified xsi:type="dcterms:W3CDTF">2016-07-15T02:14:01Z</dcterms:modified>
</cp:coreProperties>
</file>