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11190" windowHeight="5010"/>
  </bookViews>
  <sheets>
    <sheet name="Travel" sheetId="1" r:id="rId1"/>
    <sheet name="Hospitality" sheetId="2" r:id="rId2"/>
    <sheet name="Gifts and Benefits" sheetId="4" r:id="rId3"/>
    <sheet name="All other  expenses" sheetId="3" r:id="rId4"/>
  </sheets>
  <definedNames>
    <definedName name="_xlnm.Print_Area" localSheetId="3">'All other  expenses'!$A$4:$E$33</definedName>
    <definedName name="_xlnm.Print_Area" localSheetId="2">'Gifts and Benefits'!$A$1:$E$25</definedName>
    <definedName name="_xlnm.Print_Area" localSheetId="1">Hospitality!$A$1:$F$19</definedName>
    <definedName name="_xlnm.Print_Area" localSheetId="0">Travel!$A$1:$D$154</definedName>
  </definedNames>
  <calcPr calcId="145621"/>
</workbook>
</file>

<file path=xl/calcChain.xml><?xml version="1.0" encoding="utf-8"?>
<calcChain xmlns="http://schemas.openxmlformats.org/spreadsheetml/2006/main">
  <c r="B146" i="1" l="1"/>
  <c r="B145" i="1"/>
  <c r="B126" i="1"/>
  <c r="B33" i="1"/>
  <c r="D15" i="4"/>
  <c r="B23" i="3" l="1"/>
  <c r="B3" i="2"/>
  <c r="B12" i="2"/>
  <c r="B4" i="3"/>
  <c r="B3" i="3"/>
  <c r="B2" i="3"/>
  <c r="B4" i="4"/>
  <c r="B3" i="4"/>
  <c r="B2" i="4"/>
  <c r="B4" i="2"/>
  <c r="B2" i="2"/>
</calcChain>
</file>

<file path=xl/sharedStrings.xml><?xml version="1.0" encoding="utf-8"?>
<sst xmlns="http://schemas.openxmlformats.org/spreadsheetml/2006/main" count="397" uniqueCount="240">
  <si>
    <t>Chief Executive Expense Disclosure</t>
  </si>
  <si>
    <t xml:space="preserve">Organisation Name </t>
  </si>
  <si>
    <t>Department of Internal Affairs</t>
  </si>
  <si>
    <t>Chief Executive</t>
  </si>
  <si>
    <t>Colin MacDonald</t>
  </si>
  <si>
    <t>Disclosure period</t>
  </si>
  <si>
    <t>1 July 2017 to 30 June 2018</t>
  </si>
  <si>
    <t>International, domestic and local travel expenses</t>
  </si>
  <si>
    <t xml:space="preserve">
All expenses incurred by CE during international, domestic and local travel. For international travel, group expenses relating to each trip.
</t>
  </si>
  <si>
    <t>International Travel (including  travel within NZ at beginning and end of overseas trip)**</t>
  </si>
  <si>
    <t>Date(s)</t>
  </si>
  <si>
    <t>Cost (NZ$)
(inc GST)</t>
  </si>
  <si>
    <t>Purpose of trip (eg attending XYZ conference for 3 days)****</t>
  </si>
  <si>
    <t>Nature (eg hotel, airfares, taxis, meals &amp; for how many people, other costs)</t>
  </si>
  <si>
    <t>Notes</t>
  </si>
  <si>
    <t>CRCSI</t>
  </si>
  <si>
    <t>WLG - SYD return flights (PAID For by CRCSI)</t>
  </si>
  <si>
    <t>Travel - taxi from international airport to museum (PAID For by CRCSI)</t>
  </si>
  <si>
    <t>Taxi from Wellington to airport (PAID For by CRCSI)</t>
  </si>
  <si>
    <t>Taxi to NSW Treasury (PAID For by CRCSI)</t>
  </si>
  <si>
    <t>Taxi journey 6 Cowper wharf road to 99A Goulburn Street (PAID For by CRCSI)</t>
  </si>
  <si>
    <t>Taxi journey 209 Castleraegh St to 7-41 Cowper Wf Rd (PAID For by CRSI)</t>
  </si>
  <si>
    <t>Taxi journey Sydney orbital network to 6 Cooper Wf Rd (PAID For by CRCSI)</t>
  </si>
  <si>
    <t>Vibe Hotel - 1 nights accommodation (PAID For by CRCSI)</t>
  </si>
  <si>
    <t>Opal card train journey Town hall to Cowper Wf Rd (PAID For by CRCSI)</t>
  </si>
  <si>
    <t>Sydney Central to International airport travel (PAID For by CRCSI)</t>
  </si>
  <si>
    <t>OECD E-leaders</t>
  </si>
  <si>
    <t>WLG - Lisbon, Portugal - return flights</t>
  </si>
  <si>
    <t>Visit to NSW Treasury</t>
  </si>
  <si>
    <t xml:space="preserve">Taxi to NSW Treasury Office </t>
  </si>
  <si>
    <t>???</t>
  </si>
  <si>
    <t>OECD E-Leaders</t>
  </si>
  <si>
    <t>Lunch at restaurant</t>
  </si>
  <si>
    <t>Pestana Palace Hotel, Portugal (3 nights)</t>
  </si>
  <si>
    <t xml:space="preserve">Taxi from Wellington airport to Parliament </t>
  </si>
  <si>
    <t>Taxi from Parliament to CE home</t>
  </si>
  <si>
    <t>Paris trip to present Innovation and Government Conference. Visit to UK Government.</t>
  </si>
  <si>
    <t>Taxi to Wellington airport from DIA</t>
  </si>
  <si>
    <t>Airport charge fee</t>
  </si>
  <si>
    <t>Wellington-Auckland flight. Auckland-Dubai flight. Dubai-Paris flight. London-Dubai flight. Dubai-Melbourne flight. Melbourne-Wellington flight. London hotels,paris hotels, and Railplus New Zealand Ticket.</t>
  </si>
  <si>
    <t>London Hotels, Paris Hotels, Booking fee, Railplus New Zealand second class ticket and booking fee</t>
  </si>
  <si>
    <t xml:space="preserve">Victor Hugo Hotel charge </t>
  </si>
  <si>
    <t>Meet Office of the Secretary</t>
  </si>
  <si>
    <t>Taxi journey </t>
  </si>
  <si>
    <t>Sub total</t>
  </si>
  <si>
    <t>DomesticTravel (within NZ, including travel to and from local airport)</t>
  </si>
  <si>
    <t>Cost ($)
(inc GST)</t>
  </si>
  <si>
    <t>Purpose (eg visiting district office for two days...) ****</t>
  </si>
  <si>
    <t>Nature (eg hotel, airfare, meals &amp; for how many people, other costs)</t>
  </si>
  <si>
    <t>Column1</t>
  </si>
  <si>
    <t>Attend farewell function</t>
  </si>
  <si>
    <t>Taxi from DIA to Bolton Hotel</t>
  </si>
  <si>
    <t>Taxi from Bolton to DIA</t>
  </si>
  <si>
    <t>Ethhic People In Commerce (EPIC) Conference</t>
  </si>
  <si>
    <t>Auckland - flight amendment fee</t>
  </si>
  <si>
    <t>Flight from Wellington to Auckland </t>
  </si>
  <si>
    <t>Sky City to airport</t>
  </si>
  <si>
    <t xml:space="preserve">Taxi from airport to  CE home  </t>
  </si>
  <si>
    <t>Wellington to Auckland - flight amendment fee</t>
  </si>
  <si>
    <t>Auckland City Council</t>
  </si>
  <si>
    <t>Taxi from DIA to Wellington Airport</t>
  </si>
  <si>
    <t>Tech Futures Lab Breakfast</t>
  </si>
  <si>
    <t xml:space="preserve">Taxi from Newtown to Rydges hotel </t>
  </si>
  <si>
    <t>Taxi from Rydges hotel to Newmarket</t>
  </si>
  <si>
    <t>Breakfast at Caffe Laffare</t>
  </si>
  <si>
    <t>Local Government NZ (LGNZ) Conference</t>
  </si>
  <si>
    <t xml:space="preserve">Flight change fee </t>
  </si>
  <si>
    <t>Canterbury Earthquake Appeal Trust (CEAT)</t>
  </si>
  <si>
    <t>Christchurch to Wellington- flight amendment fee</t>
  </si>
  <si>
    <t xml:space="preserve">Cancellation of flight to Auckland </t>
  </si>
  <si>
    <t xml:space="preserve">Christchurch  - flight amendment fee </t>
  </si>
  <si>
    <t>Taxi - Wellington home to Wellington airport</t>
  </si>
  <si>
    <t>Return Flights - Wellington to Auckland</t>
  </si>
  <si>
    <t>Rydges Hotel - 1 nights accommodation</t>
  </si>
  <si>
    <t>Taxi - Auckland airport to Rydges Hotel</t>
  </si>
  <si>
    <t xml:space="preserve">Taxi Green Cabs from Rydges Hotel to Skycity Convention Centre </t>
  </si>
  <si>
    <t>Flight amendment - Auckland to Wellington</t>
  </si>
  <si>
    <t xml:space="preserve"> 23/07/2017</t>
  </si>
  <si>
    <t xml:space="preserve">Flight from Auckland to Wellington </t>
  </si>
  <si>
    <t>Breakfast at Federal and Wolfe</t>
  </si>
  <si>
    <t>Taxi - Wellington airport to CE home</t>
  </si>
  <si>
    <t xml:space="preserve">Fee to attend conference </t>
  </si>
  <si>
    <t>NZ Society of Local Government Managers (SOLGM)</t>
  </si>
  <si>
    <t xml:space="preserve">Dinner for Colin and SOLGM representative </t>
  </si>
  <si>
    <t>Taxi - Wellington office to airport</t>
  </si>
  <si>
    <t>Return flights - Wellington to Christchurch</t>
  </si>
  <si>
    <t>Meal for 1</t>
  </si>
  <si>
    <t>Taxi - Airport to Wellington office</t>
  </si>
  <si>
    <t xml:space="preserve">Flight from Christchurch to Wellington </t>
  </si>
  <si>
    <t>Taxi - Wellington office to Wellington home</t>
  </si>
  <si>
    <t>Censorship Compliance Unit (CCU) Intragency Opening</t>
  </si>
  <si>
    <t>Wellington airport parking</t>
  </si>
  <si>
    <t>Taxi from Henderson to Auckland airport</t>
  </si>
  <si>
    <t>Taxi from apartment to Henderson</t>
  </si>
  <si>
    <t>Return flights - Wellington to Auckland</t>
  </si>
  <si>
    <t>Digital Disruption Breakfast</t>
  </si>
  <si>
    <t xml:space="preserve">Rydges Hotel - accommodation (3 nights) </t>
  </si>
  <si>
    <t>Digital disruption Breakfast - change flight fee</t>
  </si>
  <si>
    <t>Change flight fee</t>
  </si>
  <si>
    <t xml:space="preserve">Breakfast at Rydges the following morning </t>
  </si>
  <si>
    <t>Taxi to Wellington Airport</t>
  </si>
  <si>
    <t>Government &amp; Business Leaders Sustainable Creation workshop</t>
  </si>
  <si>
    <t>Auckland - flight amendment fee </t>
  </si>
  <si>
    <t xml:space="preserve">Return flights - Wellington to Auckland </t>
  </si>
  <si>
    <t>Changed flight time - amendment fees</t>
  </si>
  <si>
    <t xml:space="preserve">New flight had to be booked - Auckland to Wellington </t>
  </si>
  <si>
    <t xml:space="preserve">Taxi from Wellington airport to CE home </t>
  </si>
  <si>
    <t>SOLGM President</t>
  </si>
  <si>
    <t>Dinner</t>
  </si>
  <si>
    <t>Taxi to Government and Business Leaders' Sustainable Wealth Creation Workshop</t>
  </si>
  <si>
    <t>Auckland Taxi</t>
  </si>
  <si>
    <t>Taxi back to accomodation from Government and Business Leaders' Sustainable Wealth Creation Workshop</t>
  </si>
  <si>
    <t>Dinner in Auckland after CRCSI Board meeting via teleconference</t>
  </si>
  <si>
    <t>Cassia Restaurant</t>
  </si>
  <si>
    <t>D7 Digital Nations Conference - Auckland</t>
  </si>
  <si>
    <t>Airfare and hotel for 1 night</t>
  </si>
  <si>
    <t>Taxi - Home to Wellington airport</t>
  </si>
  <si>
    <t>Taxi - Auckland airport to Haka Hotel, Newmarket, Auckland</t>
  </si>
  <si>
    <t>Taxi - Haka Hotel to Conference Venue</t>
  </si>
  <si>
    <t>Taxi - Conference venue to Manukau Office</t>
  </si>
  <si>
    <t>Taxi - Manukau Office to Auckland airport</t>
  </si>
  <si>
    <t>Taxi - Wellington airport to home</t>
  </si>
  <si>
    <t xml:space="preserve">Meeting with Auckland Council </t>
  </si>
  <si>
    <t>Flight - Auckland to Wellington</t>
  </si>
  <si>
    <t>Meeting with Auckland Council</t>
  </si>
  <si>
    <t xml:space="preserve">Flight - Wellington to Auckland </t>
  </si>
  <si>
    <t>Taxi from Wellington Office to Airport</t>
  </si>
  <si>
    <t xml:space="preserve">Skybus  - Airport to Auckland City Council </t>
  </si>
  <si>
    <t>Taxi from Wellington airport to City</t>
  </si>
  <si>
    <t>Taxi from ELT meeting to Auckland airport ( 4 passengers)</t>
  </si>
  <si>
    <t xml:space="preserve">Auckland - flight amendment fee </t>
  </si>
  <si>
    <t>2018 McGredy Winder SOLGM Local Government Excellence Awards</t>
  </si>
  <si>
    <t>Return flight from Auckland to Wellington </t>
  </si>
  <si>
    <t>2x taxi passengers from airport to SOLGM</t>
  </si>
  <si>
    <t>Wellington Airport parking</t>
  </si>
  <si>
    <t>Last minute change in itinerary - new return flights from Auckland to Wellington </t>
  </si>
  <si>
    <t>Jet Park airport hotel</t>
  </si>
  <si>
    <t xml:space="preserve">Safer Ethnic Communities Ministerial Forum </t>
  </si>
  <si>
    <t xml:space="preserve">Return flights - Welington to Auckland </t>
  </si>
  <si>
    <t>Taxi from Wellington home to Airport</t>
  </si>
  <si>
    <t>Taxi from Airport to Wellington home</t>
  </si>
  <si>
    <t>Taxi from event to Auckland airport</t>
  </si>
  <si>
    <t>Local Travel (within City, excluding travel to airport)</t>
  </si>
  <si>
    <t>Date</t>
  </si>
  <si>
    <t>Cost ($)
(exc GST / inc GST)***</t>
  </si>
  <si>
    <t>Purpose (eg meeting with Minister) ****</t>
  </si>
  <si>
    <t>Nature (eg taxi, parking, bus)</t>
  </si>
  <si>
    <t>Fire Emergency NZ Powhiri</t>
  </si>
  <si>
    <t>Taxi - Wellington office to Oriental Parade</t>
  </si>
  <si>
    <t>Taxi - Oriental Parade to Wellington office</t>
  </si>
  <si>
    <t>Launch event of GOVHACK</t>
  </si>
  <si>
    <t xml:space="preserve">Wilson Parking - Victoria Univeristy </t>
  </si>
  <si>
    <t>UK Government Officials Dinner</t>
  </si>
  <si>
    <t>Taxi - Wellington home to restaurant</t>
  </si>
  <si>
    <t xml:space="preserve">Dinner </t>
  </si>
  <si>
    <t>Taxi - Restaurant to Wellington home</t>
  </si>
  <si>
    <t xml:space="preserve">DPMC CE's meeting - post election debrief </t>
  </si>
  <si>
    <t xml:space="preserve">Taxi from Wellington airport to parliament </t>
  </si>
  <si>
    <t xml:space="preserve">Taxi from Parliament from home </t>
  </si>
  <si>
    <t>D7 Ministerial Summit</t>
  </si>
  <si>
    <t>Taxi - Parliament to Government House</t>
  </si>
  <si>
    <t>Taxi - DIA to Tepapa</t>
  </si>
  <si>
    <t>D7 Ministerial Summit Dinner</t>
  </si>
  <si>
    <t>Taxi - DIA to restaurant</t>
  </si>
  <si>
    <t>Taxi - Sofitel Hotel to home</t>
  </si>
  <si>
    <t xml:space="preserve">Public Service Leaders Summit </t>
  </si>
  <si>
    <t>Taxi from restaurant to office</t>
  </si>
  <si>
    <t>Buiding Research Association of NZ (BRANZ) Board Dinner</t>
  </si>
  <si>
    <t>Taxi from Wellington Office to Hotel</t>
  </si>
  <si>
    <t>Taxi from Hotel to Wellington Office</t>
  </si>
  <si>
    <t xml:space="preserve">Central Government Local Government CEs' Forum </t>
  </si>
  <si>
    <t>Total travel expenses</t>
  </si>
  <si>
    <t xml:space="preserve">Notes </t>
  </si>
  <si>
    <t>* Headings on following tabs will pre populate with what you enter on this tab</t>
  </si>
  <si>
    <t>** Group expenditure relating to each overseas trip</t>
  </si>
  <si>
    <t>*** Delete what's inapplicable.  Be consistent - all GST exclusive or all GST inclusive</t>
  </si>
  <si>
    <t>**** Please include sufficient information to explain the trip and its costs including destination and duration.</t>
  </si>
  <si>
    <t>Sub totals and totals will appear automatically once you put information in rows above.</t>
  </si>
  <si>
    <t>Mark clearly if there is no information to disclose.</t>
  </si>
  <si>
    <t>Hospitality</t>
  </si>
  <si>
    <t>All hospitality expenses provided by the CE in the context of his/her job to anyone external to the Public Service or statutory Crown entities.</t>
  </si>
  <si>
    <t xml:space="preserve">Hospitality Offered to Third Parties </t>
  </si>
  <si>
    <t>Cost ($)
(inc GST)**</t>
  </si>
  <si>
    <t xml:space="preserve">Purpose (eg, hosting delegation from China) </t>
  </si>
  <si>
    <t>Nature (what and for how many eg dinner for 5)</t>
  </si>
  <si>
    <t>Reason (eg building relationships, team building)</t>
  </si>
  <si>
    <t>Location/s</t>
  </si>
  <si>
    <t>Gartner Institute - Discussion on digital government in United States with  Research Director</t>
  </si>
  <si>
    <t>Breakfast</t>
  </si>
  <si>
    <t xml:space="preserve">Total  expenses </t>
  </si>
  <si>
    <t>Third parties include people and organisastions external to the public service or statutory Crown entities.</t>
  </si>
  <si>
    <t>* Headings on this tab will be pre populated with what you enter on the Travel tab</t>
  </si>
  <si>
    <t>** Delete what's inapplicable.  Be consistent - all GST exclusive or all GST inclusive</t>
  </si>
  <si>
    <t>Total cost will appear automatically once you put information in rows above.</t>
  </si>
  <si>
    <t>Gifts and Benefits over $50 annual value**</t>
  </si>
  <si>
    <t>All gifts, invitations to events and other hospitality, of $50 or more in total value per year, offered to the CE by people external to the organisation</t>
  </si>
  <si>
    <t>Gifts  and hospitality</t>
  </si>
  <si>
    <t>Description ** (e.g. event tickets,  etc)</t>
  </si>
  <si>
    <t>Offered by 
(who made the offer?)</t>
  </si>
  <si>
    <t>Estimated value (NZ$)
(inc GST)***</t>
  </si>
  <si>
    <t>Comments</t>
  </si>
  <si>
    <t>Bottle of wine</t>
  </si>
  <si>
    <t>Institute of Director</t>
  </si>
  <si>
    <t xml:space="preserve">Speaking at the IOD Breakfast Forum </t>
  </si>
  <si>
    <t>Jeff Whalan Learning Group</t>
  </si>
  <si>
    <t>Bottle of wine received for speaking at Executive Learning Group</t>
  </si>
  <si>
    <t>Bags of goodies</t>
  </si>
  <si>
    <t>Tenzing Limited</t>
  </si>
  <si>
    <t>Christmas gesture</t>
  </si>
  <si>
    <t>Advance copy of Talent Wins: The New Plabook for Putting People First, authored by Dennis Carey, Ram Charn and Dominic Barton</t>
  </si>
  <si>
    <t>McKinsey &amp; Company</t>
  </si>
  <si>
    <t>Book offered to engage further on this important topic</t>
  </si>
  <si>
    <t>Ticket for Colin + guest for All Blacks vs France</t>
  </si>
  <si>
    <t xml:space="preserve">Air New Zealand - Chief Revenue Officer, Cam Wallace and Regional GM Distribution and Corporate Sales, Leanne Geraghty </t>
  </si>
  <si>
    <t>Declined</t>
  </si>
  <si>
    <t>BRANZ Private Dinner hosted by Dr Helen Anderson</t>
  </si>
  <si>
    <t>Branz/Helen Anderson</t>
  </si>
  <si>
    <t>Discussion about the transformation of the building and construction agency</t>
  </si>
  <si>
    <t>Total gifts &amp; benefits</t>
  </si>
  <si>
    <t>No. of items =</t>
  </si>
  <si>
    <t>** All gifts, invitations to events and other hospitality, of $50 or more in total value per year, offered to the CE by people external to the organisation</t>
  </si>
  <si>
    <t>A one-off offer of something worth $25 is not included, but if the offer is made more than once a year, it should be disclosed.</t>
  </si>
  <si>
    <t>Include items such as  invitations to functions and events, event tickets, gifts from overseas counterparts and commercial organisations (including that accepted by immediate family members).</t>
  </si>
  <si>
    <t>*** Mark clearly if cost include GST or not. Be consistent - all GST exclusive or all GST inclusive</t>
  </si>
  <si>
    <t>Estimated total value will appear automatically once you put information in rows above.</t>
  </si>
  <si>
    <t>All Other Expenses**</t>
  </si>
  <si>
    <t>All other expenditure incurred by the chief executive that is not travel, hospitality or gifts</t>
  </si>
  <si>
    <t>All Other Expenses</t>
  </si>
  <si>
    <t>Cost ($)****
(inc GST)</t>
  </si>
  <si>
    <t>Nature ***</t>
  </si>
  <si>
    <t>Comment / explanation ***</t>
  </si>
  <si>
    <t>Location</t>
  </si>
  <si>
    <t>Credit card account fee</t>
  </si>
  <si>
    <t>01/07/2017 - 30/06/2018</t>
  </si>
  <si>
    <t>Ipad bill</t>
  </si>
  <si>
    <t>01/07/2017 - 30/06/2019</t>
  </si>
  <si>
    <t>Mobile phone bill</t>
  </si>
  <si>
    <t>Total other expenses</t>
  </si>
  <si>
    <t>** Include eg phone and data costs, subscriptions, membership fees, conference fees,  professional development costs, books and anything else</t>
  </si>
  <si>
    <t>*** e.g. subscription part of employment agreement, development as agreed with SSC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</si>
</sst>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_);[Red]\(&quot;$&quot;#,##0.00\)"/>
    <numFmt numFmtId="165" formatCode="_(&quot;$&quot;* #,##0.00_);_(&quot;$&quot;* \(#,##0.00\);_(&quot;$&quot;* &quot;-&quot;??_);_(@_)"/>
    <numFmt numFmtId="166" formatCode="&quot;$&quot;#,##0.00"/>
  </numFmts>
  <fonts count="27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4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i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name val="Calibri"/>
      <scheme val="minor"/>
    </font>
    <font>
      <b/>
      <sz val="10"/>
      <color indexed="8"/>
      <name val="Arial"/>
    </font>
  </fonts>
  <fills count="16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C6D9F0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165" fontId="18" fillId="0" borderId="0" applyFont="0" applyFill="0" applyBorder="0" applyAlignment="0" applyProtection="0"/>
    <xf numFmtId="0" fontId="21" fillId="11" borderId="0" applyNumberFormat="0" applyBorder="0" applyAlignment="0" applyProtection="0"/>
    <xf numFmtId="0" fontId="22" fillId="13" borderId="0" applyNumberFormat="0" applyBorder="0" applyAlignment="0" applyProtection="0"/>
    <xf numFmtId="0" fontId="24" fillId="0" borderId="0"/>
    <xf numFmtId="0" fontId="19" fillId="0" borderId="0"/>
    <xf numFmtId="0" fontId="19" fillId="0" borderId="0"/>
    <xf numFmtId="0" fontId="1" fillId="0" borderId="0"/>
  </cellStyleXfs>
  <cellXfs count="234">
    <xf numFmtId="0" fontId="0" fillId="0" borderId="0" xfId="0"/>
    <xf numFmtId="0" fontId="0" fillId="0" borderId="0" xfId="0" applyAlignment="1">
      <alignment wrapText="1"/>
    </xf>
    <xf numFmtId="0" fontId="2" fillId="0" borderId="2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4" borderId="3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5" borderId="2" xfId="0" applyFill="1" applyBorder="1" applyAlignment="1"/>
    <xf numFmtId="0" fontId="2" fillId="0" borderId="8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/>
    <xf numFmtId="0" fontId="4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wrapText="1"/>
    </xf>
    <xf numFmtId="0" fontId="0" fillId="0" borderId="0" xfId="0" applyFont="1" applyFill="1" applyBorder="1"/>
    <xf numFmtId="0" fontId="4" fillId="4" borderId="5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0" fillId="5" borderId="3" xfId="0" applyFont="1" applyFill="1" applyBorder="1" applyAlignment="1"/>
    <xf numFmtId="0" fontId="0" fillId="5" borderId="3" xfId="0" applyFont="1" applyFill="1" applyBorder="1" applyAlignment="1">
      <alignment wrapText="1"/>
    </xf>
    <xf numFmtId="0" fontId="0" fillId="5" borderId="5" xfId="0" applyFont="1" applyFill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4" fillId="4" borderId="4" xfId="0" applyFont="1" applyFill="1" applyBorder="1" applyAlignment="1">
      <alignment vertical="center" wrapText="1" readingOrder="1"/>
    </xf>
    <xf numFmtId="0" fontId="6" fillId="5" borderId="4" xfId="0" applyFont="1" applyFill="1" applyBorder="1" applyAlignment="1">
      <alignment vertical="center" wrapText="1" readingOrder="1"/>
    </xf>
    <xf numFmtId="0" fontId="7" fillId="0" borderId="0" xfId="0" applyFont="1" applyBorder="1" applyAlignment="1">
      <alignment wrapText="1"/>
    </xf>
    <xf numFmtId="0" fontId="7" fillId="0" borderId="0" xfId="0" applyFont="1" applyBorder="1"/>
    <xf numFmtId="0" fontId="0" fillId="2" borderId="6" xfId="0" applyFont="1" applyFill="1" applyBorder="1" applyAlignment="1">
      <alignment wrapText="1"/>
    </xf>
    <xf numFmtId="0" fontId="6" fillId="2" borderId="9" xfId="0" applyFont="1" applyFill="1" applyBorder="1" applyAlignment="1">
      <alignment vertical="center" wrapText="1" readingOrder="1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7" fillId="0" borderId="9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5" fillId="7" borderId="12" xfId="0" applyFont="1" applyFill="1" applyBorder="1" applyAlignment="1">
      <alignment vertical="center" wrapText="1" readingOrder="1"/>
    </xf>
    <xf numFmtId="0" fontId="8" fillId="0" borderId="0" xfId="0" applyFont="1" applyBorder="1" applyAlignment="1">
      <alignment vertical="center" wrapText="1" readingOrder="1"/>
    </xf>
    <xf numFmtId="0" fontId="9" fillId="0" borderId="0" xfId="0" applyFont="1" applyBorder="1" applyAlignment="1">
      <alignment vertical="center" wrapText="1" readingOrder="1"/>
    </xf>
    <xf numFmtId="0" fontId="13" fillId="0" borderId="0" xfId="0" applyFont="1" applyBorder="1"/>
    <xf numFmtId="0" fontId="7" fillId="0" borderId="12" xfId="0" applyFont="1" applyBorder="1" applyAlignment="1">
      <alignment wrapText="1"/>
    </xf>
    <xf numFmtId="0" fontId="0" fillId="0" borderId="9" xfId="0" applyBorder="1" applyAlignment="1">
      <alignment vertical="top"/>
    </xf>
    <xf numFmtId="0" fontId="0" fillId="0" borderId="0" xfId="0" applyBorder="1" applyAlignment="1"/>
    <xf numFmtId="0" fontId="11" fillId="0" borderId="9" xfId="0" applyFont="1" applyFill="1" applyBorder="1" applyAlignment="1">
      <alignment vertical="center" readingOrder="1"/>
    </xf>
    <xf numFmtId="0" fontId="11" fillId="0" borderId="0" xfId="0" applyFont="1" applyFill="1" applyBorder="1" applyAlignment="1">
      <alignment vertical="center" readingOrder="1"/>
    </xf>
    <xf numFmtId="0" fontId="2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wrapText="1"/>
    </xf>
    <xf numFmtId="0" fontId="6" fillId="5" borderId="7" xfId="0" applyFont="1" applyFill="1" applyBorder="1" applyAlignment="1">
      <alignment vertical="center" wrapText="1" readingOrder="1"/>
    </xf>
    <xf numFmtId="0" fontId="0" fillId="0" borderId="0" xfId="0" applyBorder="1" applyAlignment="1">
      <alignment wrapText="1"/>
    </xf>
    <xf numFmtId="166" fontId="2" fillId="5" borderId="2" xfId="0" applyNumberFormat="1" applyFont="1" applyFill="1" applyBorder="1" applyAlignment="1">
      <alignment vertical="center"/>
    </xf>
    <xf numFmtId="166" fontId="6" fillId="5" borderId="2" xfId="0" applyNumberFormat="1" applyFont="1" applyFill="1" applyBorder="1" applyAlignment="1">
      <alignment vertical="center" wrapText="1" readingOrder="1"/>
    </xf>
    <xf numFmtId="166" fontId="6" fillId="2" borderId="0" xfId="0" applyNumberFormat="1" applyFont="1" applyFill="1" applyBorder="1" applyAlignment="1">
      <alignment vertical="center" wrapText="1" readingOrder="1"/>
    </xf>
    <xf numFmtId="0" fontId="7" fillId="0" borderId="7" xfId="0" applyFont="1" applyBorder="1" applyAlignment="1">
      <alignment wrapText="1"/>
    </xf>
    <xf numFmtId="0" fontId="6" fillId="2" borderId="0" xfId="0" applyFont="1" applyFill="1" applyBorder="1" applyAlignment="1">
      <alignment vertical="center" wrapText="1" readingOrder="1"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166" fontId="7" fillId="5" borderId="3" xfId="0" applyNumberFormat="1" applyFont="1" applyFill="1" applyBorder="1" applyAlignment="1">
      <alignment vertical="center" wrapText="1"/>
    </xf>
    <xf numFmtId="0" fontId="0" fillId="0" borderId="6" xfId="0" applyFont="1" applyBorder="1" applyAlignment="1">
      <alignment horizontal="justify" vertical="center"/>
    </xf>
    <xf numFmtId="0" fontId="7" fillId="0" borderId="4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5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4" xfId="0" applyFont="1" applyBorder="1"/>
    <xf numFmtId="0" fontId="0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/>
    <xf numFmtId="0" fontId="0" fillId="0" borderId="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2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4" fontId="0" fillId="0" borderId="9" xfId="0" applyNumberFormat="1" applyFont="1" applyBorder="1" applyAlignment="1">
      <alignment wrapText="1"/>
    </xf>
    <xf numFmtId="14" fontId="0" fillId="0" borderId="9" xfId="0" applyNumberFormat="1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/>
    <xf numFmtId="14" fontId="0" fillId="0" borderId="9" xfId="0" applyNumberFormat="1" applyFill="1" applyBorder="1" applyAlignment="1">
      <alignment vertical="top" wrapText="1"/>
    </xf>
    <xf numFmtId="0" fontId="7" fillId="5" borderId="2" xfId="0" applyFont="1" applyFill="1" applyBorder="1" applyAlignment="1">
      <alignment vertical="center" wrapText="1"/>
    </xf>
    <xf numFmtId="0" fontId="11" fillId="0" borderId="6" xfId="0" applyFont="1" applyBorder="1" applyAlignment="1">
      <alignment wrapText="1"/>
    </xf>
    <xf numFmtId="0" fontId="7" fillId="0" borderId="6" xfId="0" applyFont="1" applyBorder="1"/>
    <xf numFmtId="0" fontId="0" fillId="0" borderId="6" xfId="0" applyFill="1" applyBorder="1" applyAlignment="1">
      <alignment wrapText="1"/>
    </xf>
    <xf numFmtId="0" fontId="0" fillId="5" borderId="8" xfId="0" applyFill="1" applyBorder="1" applyAlignment="1"/>
    <xf numFmtId="0" fontId="0" fillId="0" borderId="5" xfId="0" applyBorder="1" applyAlignment="1">
      <alignment wrapText="1"/>
    </xf>
    <xf numFmtId="164" fontId="0" fillId="0" borderId="0" xfId="0" applyNumberFormat="1" applyFont="1" applyBorder="1" applyAlignment="1">
      <alignment wrapText="1"/>
    </xf>
    <xf numFmtId="164" fontId="0" fillId="0" borderId="0" xfId="0" applyNumberFormat="1" applyFont="1" applyBorder="1" applyAlignment="1">
      <alignment vertical="top" wrapText="1"/>
    </xf>
    <xf numFmtId="14" fontId="0" fillId="9" borderId="9" xfId="0" applyNumberFormat="1" applyFont="1" applyFill="1" applyBorder="1" applyAlignment="1">
      <alignment wrapText="1"/>
    </xf>
    <xf numFmtId="0" fontId="0" fillId="9" borderId="0" xfId="0" applyFont="1" applyFill="1" applyBorder="1" applyAlignment="1">
      <alignment wrapText="1"/>
    </xf>
    <xf numFmtId="164" fontId="0" fillId="9" borderId="0" xfId="0" applyNumberFormat="1" applyFont="1" applyFill="1" applyBorder="1" applyAlignment="1">
      <alignment horizontal="right" vertical="top" wrapText="1"/>
    </xf>
    <xf numFmtId="0" fontId="0" fillId="9" borderId="6" xfId="0" applyFont="1" applyFill="1" applyBorder="1" applyAlignment="1">
      <alignment wrapText="1"/>
    </xf>
    <xf numFmtId="0" fontId="0" fillId="0" borderId="0" xfId="0" applyFont="1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20" fillId="0" borderId="0" xfId="0" applyFont="1" applyFill="1"/>
    <xf numFmtId="0" fontId="0" fillId="10" borderId="0" xfId="0" applyFill="1" applyAlignment="1">
      <alignment wrapText="1"/>
    </xf>
    <xf numFmtId="0" fontId="0" fillId="12" borderId="0" xfId="0" applyFill="1" applyAlignment="1">
      <alignment wrapText="1"/>
    </xf>
    <xf numFmtId="0" fontId="0" fillId="0" borderId="12" xfId="0" applyBorder="1" applyAlignment="1">
      <alignment wrapText="1"/>
    </xf>
    <xf numFmtId="0" fontId="3" fillId="3" borderId="12" xfId="0" applyFont="1" applyFill="1" applyBorder="1" applyAlignment="1">
      <alignment wrapText="1"/>
    </xf>
    <xf numFmtId="166" fontId="7" fillId="8" borderId="1" xfId="0" applyNumberFormat="1" applyFont="1" applyFill="1" applyBorder="1" applyAlignment="1">
      <alignment vertical="center" wrapText="1"/>
    </xf>
    <xf numFmtId="0" fontId="3" fillId="6" borderId="12" xfId="0" applyFont="1" applyFill="1" applyBorder="1" applyAlignment="1">
      <alignment wrapText="1"/>
    </xf>
    <xf numFmtId="0" fontId="0" fillId="12" borderId="0" xfId="0" applyFill="1"/>
    <xf numFmtId="0" fontId="0" fillId="12" borderId="0" xfId="0" applyFont="1" applyFill="1"/>
    <xf numFmtId="0" fontId="11" fillId="12" borderId="0" xfId="0" applyFont="1" applyFill="1" applyBorder="1" applyAlignment="1">
      <alignment vertical="center" wrapText="1"/>
    </xf>
    <xf numFmtId="14" fontId="11" fillId="0" borderId="9" xfId="0" applyNumberFormat="1" applyFont="1" applyBorder="1" applyAlignment="1">
      <alignment vertical="top" wrapText="1"/>
    </xf>
    <xf numFmtId="0" fontId="11" fillId="0" borderId="0" xfId="0" applyFont="1" applyBorder="1" applyAlignment="1">
      <alignment vertical="top" wrapText="1"/>
    </xf>
    <xf numFmtId="166" fontId="11" fillId="0" borderId="0" xfId="0" applyNumberFormat="1" applyFont="1" applyBorder="1" applyAlignment="1">
      <alignment vertical="top" wrapText="1"/>
    </xf>
    <xf numFmtId="166" fontId="0" fillId="0" borderId="0" xfId="1" applyNumberFormat="1" applyFont="1" applyFill="1" applyBorder="1" applyAlignment="1">
      <alignment vertical="top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6" fillId="0" borderId="13" xfId="0" applyFont="1" applyBorder="1" applyAlignment="1">
      <alignment vertical="center" wrapText="1"/>
    </xf>
    <xf numFmtId="166" fontId="0" fillId="8" borderId="12" xfId="0" applyNumberFormat="1" applyFont="1" applyFill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0" fillId="10" borderId="0" xfId="0" applyFill="1"/>
    <xf numFmtId="0" fontId="0" fillId="12" borderId="0" xfId="0" applyFont="1" applyFill="1" applyAlignment="1">
      <alignment wrapText="1"/>
    </xf>
    <xf numFmtId="0" fontId="26" fillId="0" borderId="0" xfId="0" applyFont="1" applyBorder="1" applyAlignment="1">
      <alignment wrapText="1"/>
    </xf>
    <xf numFmtId="0" fontId="0" fillId="14" borderId="0" xfId="0" applyFill="1" applyAlignment="1">
      <alignment wrapText="1"/>
    </xf>
    <xf numFmtId="14" fontId="5" fillId="7" borderId="12" xfId="0" applyNumberFormat="1" applyFont="1" applyFill="1" applyBorder="1" applyAlignment="1">
      <alignment vertical="center" wrapText="1" readingOrder="1"/>
    </xf>
    <xf numFmtId="14" fontId="2" fillId="0" borderId="0" xfId="0" applyNumberFormat="1" applyFont="1" applyBorder="1" applyAlignment="1">
      <alignment vertical="center" wrapText="1"/>
    </xf>
    <xf numFmtId="14" fontId="2" fillId="8" borderId="12" xfId="0" applyNumberFormat="1" applyFont="1" applyFill="1" applyBorder="1" applyAlignment="1">
      <alignment vertical="center" wrapText="1"/>
    </xf>
    <xf numFmtId="14" fontId="2" fillId="0" borderId="11" xfId="0" applyNumberFormat="1" applyFont="1" applyBorder="1" applyAlignment="1">
      <alignment vertical="center" wrapText="1"/>
    </xf>
    <xf numFmtId="14" fontId="2" fillId="8" borderId="10" xfId="0" applyNumberFormat="1" applyFont="1" applyFill="1" applyBorder="1" applyAlignment="1">
      <alignment vertical="center" wrapText="1"/>
    </xf>
    <xf numFmtId="14" fontId="6" fillId="5" borderId="7" xfId="0" applyNumberFormat="1" applyFont="1" applyFill="1" applyBorder="1" applyAlignment="1">
      <alignment vertical="center" readingOrder="1"/>
    </xf>
    <xf numFmtId="14" fontId="0" fillId="0" borderId="3" xfId="0" applyNumberFormat="1" applyBorder="1" applyAlignment="1">
      <alignment wrapText="1"/>
    </xf>
    <xf numFmtId="14" fontId="7" fillId="0" borderId="0" xfId="0" applyNumberFormat="1" applyFont="1" applyBorder="1" applyAlignment="1">
      <alignment wrapText="1"/>
    </xf>
    <xf numFmtId="14" fontId="0" fillId="0" borderId="9" xfId="0" applyNumberFormat="1" applyBorder="1" applyAlignment="1">
      <alignment vertical="top"/>
    </xf>
    <xf numFmtId="14" fontId="0" fillId="0" borderId="0" xfId="0" applyNumberFormat="1" applyBorder="1" applyAlignment="1">
      <alignment vertical="top"/>
    </xf>
    <xf numFmtId="14" fontId="0" fillId="0" borderId="0" xfId="0" applyNumberFormat="1" applyBorder="1" applyAlignment="1">
      <alignment vertical="top" wrapText="1"/>
    </xf>
    <xf numFmtId="14" fontId="0" fillId="0" borderId="0" xfId="0" applyNumberFormat="1" applyAlignment="1">
      <alignment vertical="top" wrapText="1"/>
    </xf>
    <xf numFmtId="0" fontId="2" fillId="15" borderId="10" xfId="0" applyFont="1" applyFill="1" applyBorder="1" applyAlignment="1">
      <alignment vertical="center" wrapText="1"/>
    </xf>
    <xf numFmtId="14" fontId="0" fillId="12" borderId="8" xfId="0" applyNumberFormat="1" applyFill="1" applyBorder="1" applyAlignment="1">
      <alignment horizontal="right" vertical="top" wrapText="1"/>
    </xf>
    <xf numFmtId="166" fontId="23" fillId="12" borderId="12" xfId="3" applyNumberFormat="1" applyFont="1" applyFill="1" applyBorder="1" applyAlignment="1">
      <alignment horizontal="center" vertical="top" wrapText="1"/>
    </xf>
    <xf numFmtId="0" fontId="0" fillId="12" borderId="12" xfId="0" applyFill="1" applyBorder="1" applyAlignment="1">
      <alignment horizontal="left" vertical="top" wrapText="1"/>
    </xf>
    <xf numFmtId="0" fontId="0" fillId="12" borderId="7" xfId="0" applyFill="1" applyBorder="1" applyAlignment="1">
      <alignment horizontal="left" vertical="top" wrapText="1"/>
    </xf>
    <xf numFmtId="166" fontId="23" fillId="12" borderId="12" xfId="2" applyNumberFormat="1" applyFont="1" applyFill="1" applyBorder="1" applyAlignment="1">
      <alignment horizontal="center" vertical="top" wrapText="1"/>
    </xf>
    <xf numFmtId="14" fontId="11" fillId="12" borderId="8" xfId="0" applyNumberFormat="1" applyFont="1" applyFill="1" applyBorder="1" applyAlignment="1">
      <alignment vertical="center" wrapText="1"/>
    </xf>
    <xf numFmtId="0" fontId="11" fillId="12" borderId="12" xfId="0" applyFont="1" applyFill="1" applyBorder="1" applyAlignment="1">
      <alignment vertical="center" wrapText="1"/>
    </xf>
    <xf numFmtId="0" fontId="11" fillId="12" borderId="7" xfId="0" applyFont="1" applyFill="1" applyBorder="1" applyAlignment="1">
      <alignment vertical="center" wrapText="1"/>
    </xf>
    <xf numFmtId="166" fontId="19" fillId="12" borderId="12" xfId="1" applyNumberFormat="1" applyFont="1" applyFill="1" applyBorder="1" applyAlignment="1">
      <alignment horizontal="center" vertical="top" wrapText="1"/>
    </xf>
    <xf numFmtId="166" fontId="23" fillId="12" borderId="12" xfId="3" applyNumberFormat="1" applyFont="1" applyFill="1" applyBorder="1" applyAlignment="1">
      <alignment horizontal="center" vertical="center" wrapText="1"/>
    </xf>
    <xf numFmtId="14" fontId="11" fillId="12" borderId="8" xfId="0" applyNumberFormat="1" applyFont="1" applyFill="1" applyBorder="1" applyAlignment="1">
      <alignment vertical="top" wrapText="1"/>
    </xf>
    <xf numFmtId="0" fontId="11" fillId="12" borderId="7" xfId="0" applyFont="1" applyFill="1" applyBorder="1" applyAlignment="1">
      <alignment vertical="top" wrapText="1"/>
    </xf>
    <xf numFmtId="0" fontId="11" fillId="12" borderId="12" xfId="0" applyFont="1" applyFill="1" applyBorder="1" applyAlignment="1">
      <alignment vertical="top" wrapText="1"/>
    </xf>
    <xf numFmtId="166" fontId="25" fillId="12" borderId="12" xfId="2" applyNumberFormat="1" applyFont="1" applyFill="1" applyBorder="1" applyAlignment="1">
      <alignment horizontal="center" wrapText="1"/>
    </xf>
    <xf numFmtId="0" fontId="11" fillId="12" borderId="12" xfId="0" applyFont="1" applyFill="1" applyBorder="1" applyAlignment="1">
      <alignment wrapText="1"/>
    </xf>
    <xf numFmtId="14" fontId="0" fillId="12" borderId="8" xfId="0" applyNumberFormat="1" applyFill="1" applyBorder="1" applyAlignment="1">
      <alignment vertical="top" wrapText="1"/>
    </xf>
    <xf numFmtId="0" fontId="0" fillId="12" borderId="12" xfId="0" applyFill="1" applyBorder="1" applyAlignment="1">
      <alignment vertical="top" wrapText="1"/>
    </xf>
    <xf numFmtId="0" fontId="0" fillId="12" borderId="7" xfId="0" applyFill="1" applyBorder="1" applyAlignment="1">
      <alignment vertical="top" wrapText="1"/>
    </xf>
    <xf numFmtId="166" fontId="19" fillId="12" borderId="12" xfId="0" applyNumberFormat="1" applyFont="1" applyFill="1" applyBorder="1" applyAlignment="1">
      <alignment horizontal="center" vertical="top" wrapText="1"/>
    </xf>
    <xf numFmtId="14" fontId="0" fillId="12" borderId="7" xfId="0" applyNumberFormat="1" applyFill="1" applyBorder="1" applyAlignment="1">
      <alignment vertical="top" wrapText="1"/>
    </xf>
    <xf numFmtId="0" fontId="0" fillId="12" borderId="14" xfId="0" applyFill="1" applyBorder="1" applyAlignment="1">
      <alignment vertical="top" wrapText="1"/>
    </xf>
    <xf numFmtId="0" fontId="0" fillId="12" borderId="4" xfId="0" applyFill="1" applyBorder="1" applyAlignment="1">
      <alignment vertical="top" wrapText="1"/>
    </xf>
    <xf numFmtId="166" fontId="23" fillId="12" borderId="14" xfId="2" applyNumberFormat="1" applyFont="1" applyFill="1" applyBorder="1" applyAlignment="1">
      <alignment horizontal="center" vertical="top" wrapText="1"/>
    </xf>
    <xf numFmtId="14" fontId="11" fillId="12" borderId="5" xfId="0" applyNumberFormat="1" applyFont="1" applyFill="1" applyBorder="1" applyAlignment="1">
      <alignment vertical="top" wrapText="1"/>
    </xf>
    <xf numFmtId="0" fontId="11" fillId="12" borderId="14" xfId="0" applyFont="1" applyFill="1" applyBorder="1" applyAlignment="1">
      <alignment vertical="top" wrapText="1"/>
    </xf>
    <xf numFmtId="0" fontId="11" fillId="12" borderId="4" xfId="0" applyFont="1" applyFill="1" applyBorder="1" applyAlignment="1">
      <alignment vertical="top" wrapText="1"/>
    </xf>
    <xf numFmtId="14" fontId="0" fillId="12" borderId="8" xfId="0" applyNumberFormat="1" applyFill="1" applyBorder="1" applyAlignment="1">
      <alignment wrapText="1"/>
    </xf>
    <xf numFmtId="0" fontId="0" fillId="12" borderId="7" xfId="0" applyFill="1" applyBorder="1" applyAlignment="1">
      <alignment wrapText="1"/>
    </xf>
    <xf numFmtId="0" fontId="0" fillId="12" borderId="0" xfId="0" applyFill="1" applyBorder="1" applyAlignment="1">
      <alignment wrapText="1"/>
    </xf>
    <xf numFmtId="14" fontId="11" fillId="12" borderId="8" xfId="0" applyNumberFormat="1" applyFont="1" applyFill="1" applyBorder="1" applyAlignment="1">
      <alignment wrapText="1"/>
    </xf>
    <xf numFmtId="0" fontId="0" fillId="12" borderId="7" xfId="0" applyFill="1" applyBorder="1"/>
    <xf numFmtId="0" fontId="0" fillId="12" borderId="12" xfId="0" applyFill="1" applyBorder="1" applyAlignment="1">
      <alignment wrapText="1"/>
    </xf>
    <xf numFmtId="166" fontId="23" fillId="12" borderId="12" xfId="3" applyNumberFormat="1" applyFont="1" applyFill="1" applyBorder="1" applyAlignment="1">
      <alignment horizontal="center" wrapText="1"/>
    </xf>
    <xf numFmtId="0" fontId="11" fillId="12" borderId="7" xfId="0" applyFont="1" applyFill="1" applyBorder="1" applyAlignment="1">
      <alignment wrapText="1"/>
    </xf>
    <xf numFmtId="0" fontId="11" fillId="12" borderId="0" xfId="0" applyFont="1" applyFill="1" applyBorder="1" applyAlignment="1">
      <alignment wrapText="1"/>
    </xf>
    <xf numFmtId="166" fontId="23" fillId="12" borderId="12" xfId="2" applyNumberFormat="1" applyFont="1" applyFill="1" applyBorder="1" applyAlignment="1">
      <alignment horizontal="center" wrapText="1"/>
    </xf>
    <xf numFmtId="166" fontId="25" fillId="12" borderId="14" xfId="2" applyNumberFormat="1" applyFont="1" applyFill="1" applyBorder="1" applyAlignment="1">
      <alignment horizontal="center" wrapText="1"/>
    </xf>
    <xf numFmtId="0" fontId="0" fillId="12" borderId="14" xfId="0" applyFill="1" applyBorder="1" applyAlignment="1">
      <alignment wrapText="1"/>
    </xf>
    <xf numFmtId="0" fontId="0" fillId="12" borderId="4" xfId="0" applyFill="1" applyBorder="1"/>
    <xf numFmtId="0" fontId="0" fillId="12" borderId="12" xfId="0" applyFont="1" applyFill="1" applyBorder="1" applyAlignment="1">
      <alignment wrapText="1"/>
    </xf>
    <xf numFmtId="0" fontId="0" fillId="12" borderId="7" xfId="0" applyFont="1" applyFill="1" applyBorder="1" applyAlignment="1">
      <alignment wrapText="1"/>
    </xf>
    <xf numFmtId="166" fontId="7" fillId="8" borderId="12" xfId="0" applyNumberFormat="1" applyFont="1" applyFill="1" applyBorder="1" applyAlignment="1">
      <alignment vertical="center" wrapText="1"/>
    </xf>
    <xf numFmtId="166" fontId="0" fillId="12" borderId="0" xfId="1" applyNumberFormat="1" applyFont="1" applyFill="1" applyBorder="1" applyAlignment="1">
      <alignment horizontal="right" vertical="center" wrapText="1"/>
    </xf>
    <xf numFmtId="166" fontId="0" fillId="12" borderId="0" xfId="0" applyNumberFormat="1" applyFill="1" applyBorder="1" applyAlignment="1">
      <alignment horizontal="right" vertical="center"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14" fontId="0" fillId="12" borderId="5" xfId="0" applyNumberFormat="1" applyFill="1" applyBorder="1" applyAlignment="1">
      <alignment horizontal="right" wrapText="1"/>
    </xf>
    <xf numFmtId="0" fontId="0" fillId="0" borderId="1" xfId="0" applyFont="1" applyBorder="1" applyAlignment="1">
      <alignment horizontal="justify" vertical="center"/>
    </xf>
    <xf numFmtId="0" fontId="0" fillId="0" borderId="11" xfId="0" applyFont="1" applyBorder="1" applyAlignment="1">
      <alignment horizontal="justify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4" fillId="4" borderId="10" xfId="0" applyFont="1" applyFill="1" applyBorder="1" applyAlignment="1">
      <alignment vertical="center" wrapText="1" readingOrder="1"/>
    </xf>
    <xf numFmtId="0" fontId="4" fillId="4" borderId="1" xfId="0" applyFont="1" applyFill="1" applyBorder="1" applyAlignment="1">
      <alignment vertical="center" wrapText="1" readingOrder="1"/>
    </xf>
    <xf numFmtId="0" fontId="4" fillId="4" borderId="11" xfId="0" applyFont="1" applyFill="1" applyBorder="1" applyAlignment="1">
      <alignment vertical="center" wrapText="1" readingOrder="1"/>
    </xf>
    <xf numFmtId="0" fontId="8" fillId="0" borderId="12" xfId="0" applyFont="1" applyBorder="1" applyAlignment="1">
      <alignment vertical="center" wrapText="1" readingOrder="1"/>
    </xf>
    <xf numFmtId="0" fontId="9" fillId="0" borderId="12" xfId="0" applyFont="1" applyBorder="1" applyAlignment="1">
      <alignment vertical="center" wrapText="1" readingOrder="1"/>
    </xf>
    <xf numFmtId="0" fontId="14" fillId="0" borderId="7" xfId="0" applyFont="1" applyFill="1" applyBorder="1" applyAlignment="1">
      <alignment horizontal="center" vertical="center" wrapText="1" readingOrder="1"/>
    </xf>
    <xf numFmtId="0" fontId="15" fillId="0" borderId="2" xfId="0" applyFont="1" applyBorder="1" applyAlignment="1">
      <alignment horizontal="center" vertical="center" wrapText="1" readingOrder="1"/>
    </xf>
    <xf numFmtId="0" fontId="15" fillId="0" borderId="8" xfId="0" applyFont="1" applyBorder="1" applyAlignment="1">
      <alignment horizontal="center" vertical="center" wrapText="1" readingOrder="1"/>
    </xf>
    <xf numFmtId="0" fontId="10" fillId="0" borderId="4" xfId="0" applyFont="1" applyFill="1" applyBorder="1" applyAlignment="1">
      <alignment horizontal="center" vertical="center" wrapText="1" readingOrder="1"/>
    </xf>
    <xf numFmtId="0" fontId="2" fillId="0" borderId="3" xfId="0" applyFont="1" applyFill="1" applyBorder="1" applyAlignment="1">
      <alignment horizontal="center" vertical="center" wrapText="1" readingOrder="1"/>
    </xf>
    <xf numFmtId="0" fontId="2" fillId="0" borderId="5" xfId="0" applyFont="1" applyFill="1" applyBorder="1" applyAlignment="1">
      <alignment horizontal="center" vertical="center" wrapText="1" readingOrder="1"/>
    </xf>
    <xf numFmtId="0" fontId="4" fillId="3" borderId="12" xfId="0" applyNumberFormat="1" applyFont="1" applyFill="1" applyBorder="1" applyAlignment="1">
      <alignment vertical="center" wrapText="1" readingOrder="1"/>
    </xf>
    <xf numFmtId="0" fontId="4" fillId="6" borderId="12" xfId="0" applyFont="1" applyFill="1" applyBorder="1" applyAlignment="1">
      <alignment vertical="center" readingOrder="1"/>
    </xf>
    <xf numFmtId="0" fontId="4" fillId="4" borderId="7" xfId="0" applyFont="1" applyFill="1" applyBorder="1" applyAlignment="1">
      <alignment horizontal="left" vertical="center" wrapText="1" readingOrder="1"/>
    </xf>
    <xf numFmtId="0" fontId="4" fillId="4" borderId="2" xfId="0" applyFont="1" applyFill="1" applyBorder="1" applyAlignment="1">
      <alignment horizontal="left" vertical="center" wrapText="1" readingOrder="1"/>
    </xf>
    <xf numFmtId="0" fontId="17" fillId="0" borderId="12" xfId="0" applyFont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9" xfId="0" applyFont="1" applyBorder="1" applyAlignment="1"/>
    <xf numFmtId="0" fontId="0" fillId="0" borderId="0" xfId="0" applyFont="1" applyBorder="1" applyAlignment="1"/>
    <xf numFmtId="0" fontId="0" fillId="0" borderId="6" xfId="0" applyFont="1" applyBorder="1" applyAlignment="1"/>
    <xf numFmtId="0" fontId="0" fillId="0" borderId="9" xfId="0" applyFont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9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 readingOrder="1"/>
    </xf>
    <xf numFmtId="0" fontId="14" fillId="0" borderId="0" xfId="0" applyFont="1" applyFill="1" applyBorder="1" applyAlignment="1">
      <alignment horizontal="center" vertical="center" wrapText="1" readingOrder="1"/>
    </xf>
    <xf numFmtId="0" fontId="14" fillId="0" borderId="6" xfId="0" applyFont="1" applyFill="1" applyBorder="1" applyAlignment="1">
      <alignment horizontal="center" vertical="center" wrapText="1" readingOrder="1"/>
    </xf>
    <xf numFmtId="0" fontId="5" fillId="4" borderId="7" xfId="0" applyFont="1" applyFill="1" applyBorder="1" applyAlignment="1">
      <alignment vertical="center" wrapText="1" readingOrder="1"/>
    </xf>
    <xf numFmtId="0" fontId="5" fillId="4" borderId="2" xfId="0" applyFont="1" applyFill="1" applyBorder="1" applyAlignment="1">
      <alignment vertical="center" wrapText="1" readingOrder="1"/>
    </xf>
    <xf numFmtId="0" fontId="1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 readingOrder="1"/>
    </xf>
  </cellXfs>
  <cellStyles count="8">
    <cellStyle name="Bad" xfId="3" builtinId="27"/>
    <cellStyle name="Currency" xfId="1" builtinId="4"/>
    <cellStyle name="Good" xfId="2" builtinId="26"/>
    <cellStyle name="Normal" xfId="0" builtinId="0"/>
    <cellStyle name="Normal 2" xfId="4"/>
    <cellStyle name="Normal 2 2" xfId="6"/>
    <cellStyle name="Normal 3" xfId="5"/>
    <cellStyle name="Normal 4" xfId="7"/>
  </cellStyles>
  <dxfs count="25"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&quot;$&quot;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fill>
        <patternFill patternType="solid">
          <fgColor indexed="64"/>
          <bgColor theme="0"/>
        </patternFill>
      </fill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&quot;$&quot;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fill>
        <patternFill patternType="solid">
          <fgColor indexed="64"/>
          <bgColor theme="0"/>
        </patternFill>
      </fill>
      <alignment horizontal="general" vertical="top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&quot;$&quot;#,##0.00"/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"/>
        <scheme val="none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FF99"/>
      <color rgb="FFE6CDFF"/>
      <color rgb="FF00FF00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id="1" name="Table1" displayName="Table1" ref="A35:E125" totalsRowShown="0" headerRowDxfId="24" headerRowBorderDxfId="23" tableBorderDxfId="22" totalsRowBorderDxfId="21">
  <autoFilter ref="A35:E125">
    <filterColumn colId="3">
      <filters>
        <filter val="2x taxi passengers from airport to SOLGM"/>
        <filter val="Airfare"/>
        <filter val="Airfare and hotel for 1 night"/>
        <filter val="Return airfare and hotel for 1 night"/>
        <filter val="Skybus  - Airport to Auckland City Council"/>
        <filter val="Taxi - Airport to Wellington office"/>
        <filter val="Taxi - AKL airport to Rydges Hotel"/>
        <filter val="Taxi - Auckland airport to Haka Hotel, Newmarket, Auckland"/>
        <filter val="Taxi - Home to Wellington airport"/>
        <filter val="Taxi - Manukau Office to Auckland airport"/>
        <filter val="Taxi - Wellington airport to home"/>
        <filter val="Taxi - Wellington home to WLG airport"/>
        <filter val="Taxi - Wellington office to airport"/>
        <filter val="Taxi - WLG airport to Wellington home"/>
        <filter val="Taxi from Airport to Wellington home"/>
        <filter val="Taxi from Auckland city to Auckland Airport"/>
        <filter val="Taxi from DIA to Wellington airport"/>
        <filter val="Taxi from ELT meeting to Auckland airport"/>
        <filter val="Taxi from event to Auckland airport"/>
        <filter val="Taxi from Henderson to Auckland airport"/>
        <filter val="Taxi from Wellington airport to City"/>
        <filter val="Taxi from Wellington home to Airport"/>
        <filter val="Taxi from Wellington Office to Airport"/>
        <filter val="Taxi to Wellington Airport"/>
        <filter val="Taxi Wellington Airport - Wellington home"/>
        <filter val="Wellington airport parking"/>
      </filters>
    </filterColumn>
  </autoFilter>
  <sortState ref="A38:E129">
    <sortCondition ref="A37:A129"/>
  </sortState>
  <tableColumns count="5">
    <tableColumn id="1" name="Date(s)" dataDxfId="20"/>
    <tableColumn id="2" name="Cost ($)_x000a_(inc GST)" dataDxfId="19" dataCellStyle="Good"/>
    <tableColumn id="3" name="Purpose (eg visiting district office for two days...) ****" dataDxfId="18"/>
    <tableColumn id="4" name="Nature (eg hotel, airfare, meals &amp; for how many people, other costs)" dataDxfId="17"/>
    <tableColumn id="9" name="Column1" dataDxfId="16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28:D144" headerRowDxfId="15" dataDxfId="13" headerRowBorderDxfId="14" tableBorderDxfId="12" totalsRowBorderDxfId="11">
  <autoFilter ref="A128:D144"/>
  <tableColumns count="4">
    <tableColumn id="1" name="Date" totalsRowLabel="Total" dataDxfId="10"/>
    <tableColumn id="2" name="Cost ($)_x000a_(exc GST / inc GST)***" dataDxfId="9" dataCellStyle="Good"/>
    <tableColumn id="3" name="Purpose (eg meeting with Minister) ****" dataDxfId="8"/>
    <tableColumn id="4" name="Nature (eg taxi, parking, bus)" totalsRowFunction="count" dataDxfId="7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8:E32" totalsRowShown="0" headerRowDxfId="6" tableBorderDxfId="5">
  <autoFilter ref="A8:E32"/>
  <sortState ref="A9:E32">
    <sortCondition ref="A8:A32"/>
  </sortState>
  <tableColumns count="5">
    <tableColumn id="1" name="Date(s)" dataDxfId="4"/>
    <tableColumn id="2" name="Cost (NZ$)_x000a_(inc GST)" dataDxfId="3" dataCellStyle="Good"/>
    <tableColumn id="3" name="Purpose of trip (eg attending XYZ conference for 3 days)****" dataDxfId="2"/>
    <tableColumn id="4" name="Nature (eg hotel, airfares, taxis, meals &amp; for how many people, other costs)" dataDxfId="1"/>
    <tableColumn id="5" name="Note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P232"/>
  <sheetViews>
    <sheetView tabSelected="1" topLeftCell="A112" zoomScale="80" zoomScaleNormal="80" workbookViewId="0">
      <selection activeCell="A154" sqref="A154:D154"/>
    </sheetView>
  </sheetViews>
  <sheetFormatPr defaultColWidth="9.265625" defaultRowHeight="12.75" x14ac:dyDescent="0.35"/>
  <cols>
    <col min="1" max="1" width="23.59765625" style="132" customWidth="1"/>
    <col min="2" max="2" width="33.73046875" style="1" customWidth="1"/>
    <col min="3" max="3" width="61.3984375" style="1" customWidth="1"/>
    <col min="4" max="4" width="82.73046875" style="1" customWidth="1"/>
    <col min="5" max="5" width="41.59765625" style="1" hidden="1" customWidth="1"/>
    <col min="6" max="16384" width="9.265625" style="1"/>
  </cols>
  <sheetData>
    <row r="1" spans="1:22" ht="36" customHeight="1" x14ac:dyDescent="0.35">
      <c r="A1" s="188" t="s">
        <v>0</v>
      </c>
      <c r="B1" s="188"/>
      <c r="C1" s="188"/>
      <c r="D1" s="188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36" customHeight="1" x14ac:dyDescent="0.35">
      <c r="A2" s="121" t="s">
        <v>1</v>
      </c>
      <c r="B2" s="194" t="s">
        <v>2</v>
      </c>
      <c r="C2" s="194"/>
      <c r="D2" s="194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0"/>
    </row>
    <row r="3" spans="1:22" ht="36" customHeight="1" x14ac:dyDescent="0.35">
      <c r="A3" s="121" t="s">
        <v>3</v>
      </c>
      <c r="B3" s="195" t="s">
        <v>4</v>
      </c>
      <c r="C3" s="195"/>
      <c r="D3" s="195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</row>
    <row r="4" spans="1:22" ht="36" customHeight="1" x14ac:dyDescent="0.35">
      <c r="A4" s="121" t="s">
        <v>5</v>
      </c>
      <c r="B4" s="195" t="s">
        <v>6</v>
      </c>
      <c r="C4" s="195"/>
      <c r="D4" s="195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</row>
    <row r="5" spans="1:22" s="3" customFormat="1" ht="36" customHeight="1" x14ac:dyDescent="0.4">
      <c r="A5" s="196" t="s">
        <v>7</v>
      </c>
      <c r="B5" s="197"/>
      <c r="C5" s="197"/>
      <c r="D5" s="198"/>
    </row>
    <row r="6" spans="1:22" s="3" customFormat="1" ht="35.25" customHeight="1" x14ac:dyDescent="0.4">
      <c r="A6" s="199" t="s">
        <v>8</v>
      </c>
      <c r="B6" s="200"/>
      <c r="C6" s="200"/>
      <c r="D6" s="201"/>
    </row>
    <row r="7" spans="1:22" s="4" customFormat="1" ht="19.5" customHeight="1" x14ac:dyDescent="0.4">
      <c r="A7" s="191" t="s">
        <v>9</v>
      </c>
      <c r="B7" s="192"/>
      <c r="C7" s="192"/>
      <c r="D7" s="193"/>
    </row>
    <row r="8" spans="1:22" s="33" customFormat="1" ht="26.25" x14ac:dyDescent="0.35">
      <c r="A8" s="122" t="s">
        <v>10</v>
      </c>
      <c r="B8" s="33" t="s">
        <v>11</v>
      </c>
      <c r="C8" s="33" t="s">
        <v>12</v>
      </c>
      <c r="D8" s="33" t="s">
        <v>13</v>
      </c>
      <c r="E8" s="116" t="s">
        <v>14</v>
      </c>
    </row>
    <row r="9" spans="1:22" s="33" customFormat="1" ht="14.25" x14ac:dyDescent="0.35">
      <c r="A9" s="134">
        <v>42964</v>
      </c>
      <c r="B9" s="135">
        <v>552</v>
      </c>
      <c r="C9" s="136" t="s">
        <v>15</v>
      </c>
      <c r="D9" s="137" t="s">
        <v>16</v>
      </c>
      <c r="E9" s="117"/>
      <c r="F9"/>
      <c r="G9"/>
      <c r="H9"/>
      <c r="I9"/>
      <c r="J9"/>
      <c r="K9"/>
      <c r="L9"/>
      <c r="M9"/>
      <c r="N9"/>
      <c r="O9"/>
      <c r="P9"/>
      <c r="Q9"/>
      <c r="R9"/>
    </row>
    <row r="10" spans="1:22" s="33" customFormat="1" ht="14.25" x14ac:dyDescent="0.35">
      <c r="A10" s="134">
        <v>42964</v>
      </c>
      <c r="B10" s="138">
        <v>16.809999999999999</v>
      </c>
      <c r="C10" s="136" t="s">
        <v>15</v>
      </c>
      <c r="D10" s="137" t="s">
        <v>17</v>
      </c>
      <c r="E10" s="117"/>
      <c r="F10"/>
      <c r="G10"/>
      <c r="H10"/>
      <c r="I10"/>
      <c r="J10"/>
      <c r="K10"/>
      <c r="L10"/>
      <c r="M10"/>
      <c r="N10"/>
      <c r="O10"/>
      <c r="P10"/>
      <c r="Q10"/>
      <c r="R10"/>
    </row>
    <row r="11" spans="1:22" s="33" customFormat="1" ht="14.25" x14ac:dyDescent="0.35">
      <c r="A11" s="134">
        <v>42964</v>
      </c>
      <c r="B11" s="138">
        <v>43.5</v>
      </c>
      <c r="C11" s="136" t="s">
        <v>15</v>
      </c>
      <c r="D11" s="137" t="s">
        <v>18</v>
      </c>
      <c r="E11" s="117"/>
      <c r="F11"/>
      <c r="G11"/>
      <c r="H11"/>
      <c r="I11"/>
      <c r="J11"/>
      <c r="K11"/>
      <c r="L11"/>
      <c r="M11"/>
      <c r="N11"/>
      <c r="O11"/>
      <c r="P11"/>
      <c r="Q11"/>
      <c r="R11"/>
    </row>
    <row r="12" spans="1:22" s="33" customFormat="1" ht="14.25" x14ac:dyDescent="0.35">
      <c r="A12" s="139">
        <v>42964</v>
      </c>
      <c r="B12" s="138">
        <v>12.6</v>
      </c>
      <c r="C12" s="140" t="s">
        <v>15</v>
      </c>
      <c r="D12" s="141" t="s">
        <v>19</v>
      </c>
      <c r="E12" s="117"/>
      <c r="F12"/>
      <c r="G12"/>
      <c r="H12"/>
      <c r="I12"/>
      <c r="J12"/>
      <c r="K12"/>
      <c r="L12"/>
      <c r="M12"/>
      <c r="N12"/>
      <c r="O12"/>
      <c r="P12"/>
      <c r="Q12"/>
      <c r="R12"/>
    </row>
    <row r="13" spans="1:22" s="33" customFormat="1" ht="15" customHeight="1" x14ac:dyDescent="0.35">
      <c r="A13" s="134">
        <v>42964</v>
      </c>
      <c r="B13" s="142">
        <v>10.89</v>
      </c>
      <c r="C13" s="136" t="s">
        <v>15</v>
      </c>
      <c r="D13" s="137" t="s">
        <v>20</v>
      </c>
      <c r="E13" s="117"/>
      <c r="F13"/>
      <c r="G13"/>
      <c r="H13"/>
      <c r="I13"/>
      <c r="J13"/>
      <c r="K13"/>
      <c r="L13"/>
      <c r="M13"/>
      <c r="N13"/>
      <c r="O13"/>
      <c r="P13"/>
      <c r="Q13"/>
      <c r="R13"/>
    </row>
    <row r="14" spans="1:22" s="33" customFormat="1" ht="13.15" x14ac:dyDescent="0.35">
      <c r="A14" s="134">
        <v>42964</v>
      </c>
      <c r="B14" s="142">
        <v>9.56</v>
      </c>
      <c r="C14" s="136" t="s">
        <v>15</v>
      </c>
      <c r="D14" s="137" t="s">
        <v>21</v>
      </c>
      <c r="E14" s="117"/>
      <c r="F14"/>
      <c r="G14"/>
      <c r="H14"/>
      <c r="I14"/>
      <c r="J14"/>
      <c r="K14"/>
      <c r="L14"/>
      <c r="M14"/>
      <c r="N14"/>
      <c r="O14"/>
      <c r="P14"/>
      <c r="Q14"/>
      <c r="R14"/>
    </row>
    <row r="15" spans="1:22" s="33" customFormat="1" ht="13.15" x14ac:dyDescent="0.35">
      <c r="A15" s="134">
        <v>42964</v>
      </c>
      <c r="B15" s="142">
        <v>10.8</v>
      </c>
      <c r="C15" s="136" t="s">
        <v>15</v>
      </c>
      <c r="D15" s="137" t="s">
        <v>22</v>
      </c>
      <c r="E15" s="117"/>
      <c r="F15"/>
      <c r="G15"/>
      <c r="H15"/>
      <c r="I15"/>
      <c r="J15"/>
      <c r="K15"/>
      <c r="L15"/>
      <c r="M15"/>
      <c r="N15"/>
      <c r="O15"/>
      <c r="P15"/>
      <c r="Q15"/>
      <c r="R15"/>
    </row>
    <row r="16" spans="1:22" s="33" customFormat="1" ht="14.25" x14ac:dyDescent="0.35">
      <c r="A16" s="139">
        <v>42964</v>
      </c>
      <c r="B16" s="143">
        <v>230</v>
      </c>
      <c r="C16" s="140" t="s">
        <v>15</v>
      </c>
      <c r="D16" s="141" t="s">
        <v>23</v>
      </c>
      <c r="E16" s="117"/>
      <c r="F16"/>
      <c r="G16"/>
      <c r="H16"/>
      <c r="I16"/>
      <c r="J16"/>
      <c r="K16"/>
      <c r="L16"/>
      <c r="M16"/>
      <c r="N16"/>
      <c r="O16"/>
      <c r="P16"/>
      <c r="Q16"/>
      <c r="R16"/>
    </row>
    <row r="17" spans="1:22" s="33" customFormat="1" ht="13.15" x14ac:dyDescent="0.35">
      <c r="A17" s="144">
        <v>42965</v>
      </c>
      <c r="B17" s="142">
        <v>2.15</v>
      </c>
      <c r="C17" s="145" t="s">
        <v>15</v>
      </c>
      <c r="D17" s="145" t="s">
        <v>24</v>
      </c>
      <c r="E17" s="117"/>
      <c r="F17"/>
      <c r="G17"/>
      <c r="H17"/>
      <c r="I17"/>
      <c r="J17"/>
      <c r="K17"/>
      <c r="L17"/>
      <c r="M17"/>
      <c r="N17"/>
      <c r="O17"/>
      <c r="P17"/>
      <c r="Q17"/>
      <c r="R17"/>
    </row>
    <row r="18" spans="1:22" s="33" customFormat="1" ht="13.15" x14ac:dyDescent="0.35">
      <c r="A18" s="144">
        <v>42968</v>
      </c>
      <c r="B18" s="142">
        <v>17.260000000000002</v>
      </c>
      <c r="C18" s="146" t="s">
        <v>15</v>
      </c>
      <c r="D18" s="145" t="s">
        <v>25</v>
      </c>
      <c r="E18" s="117"/>
      <c r="F18"/>
      <c r="G18"/>
      <c r="H18"/>
      <c r="I18"/>
      <c r="J18"/>
      <c r="K18"/>
      <c r="L18"/>
      <c r="M18"/>
      <c r="N18"/>
      <c r="O18"/>
      <c r="P18"/>
      <c r="Q18"/>
      <c r="R18"/>
    </row>
    <row r="19" spans="1:22" s="33" customFormat="1" ht="14.25" x14ac:dyDescent="0.35">
      <c r="A19" s="144">
        <v>42978</v>
      </c>
      <c r="B19" s="135">
        <v>4810.49</v>
      </c>
      <c r="C19" s="146" t="s">
        <v>26</v>
      </c>
      <c r="D19" s="145" t="s">
        <v>27</v>
      </c>
      <c r="E19"/>
      <c r="F19"/>
      <c r="G19"/>
      <c r="H19"/>
      <c r="I19"/>
      <c r="J19"/>
      <c r="K19"/>
      <c r="L19"/>
      <c r="M19"/>
      <c r="N19"/>
      <c r="O19"/>
      <c r="P19"/>
      <c r="Q19"/>
      <c r="R19"/>
    </row>
    <row r="20" spans="1:22" s="33" customFormat="1" ht="14.25" x14ac:dyDescent="0.45">
      <c r="A20" s="144">
        <v>42978</v>
      </c>
      <c r="B20" s="147">
        <v>14.49</v>
      </c>
      <c r="C20" s="148" t="s">
        <v>28</v>
      </c>
      <c r="D20" s="145" t="s">
        <v>29</v>
      </c>
      <c r="E20" t="s">
        <v>30</v>
      </c>
      <c r="F20"/>
      <c r="G20"/>
      <c r="H20"/>
      <c r="I20"/>
      <c r="J20"/>
      <c r="K20"/>
      <c r="L20"/>
      <c r="M20"/>
      <c r="N20"/>
      <c r="O20"/>
      <c r="P20"/>
      <c r="Q20"/>
      <c r="R20"/>
    </row>
    <row r="21" spans="1:22" s="33" customFormat="1" ht="14.25" x14ac:dyDescent="0.35">
      <c r="A21" s="149">
        <v>42998</v>
      </c>
      <c r="B21" s="138">
        <v>38.93</v>
      </c>
      <c r="C21" s="150" t="s">
        <v>31</v>
      </c>
      <c r="D21" s="151" t="s">
        <v>32</v>
      </c>
      <c r="E21"/>
      <c r="F21"/>
      <c r="G21"/>
      <c r="H21"/>
      <c r="I21"/>
      <c r="J21"/>
      <c r="K21"/>
      <c r="L21"/>
      <c r="M21"/>
      <c r="N21"/>
      <c r="O21"/>
      <c r="P21"/>
      <c r="Q21"/>
      <c r="R21"/>
    </row>
    <row r="22" spans="1:22" ht="14.25" x14ac:dyDescent="0.35">
      <c r="A22" s="149">
        <v>43001</v>
      </c>
      <c r="B22" s="138">
        <v>595.29999999999995</v>
      </c>
      <c r="C22" s="150" t="s">
        <v>31</v>
      </c>
      <c r="D22" s="151" t="s">
        <v>33</v>
      </c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 s="80"/>
      <c r="T22" s="80"/>
      <c r="U22" s="80"/>
      <c r="V22" s="80"/>
    </row>
    <row r="23" spans="1:22" s="80" customFormat="1" x14ac:dyDescent="0.35">
      <c r="A23" s="149">
        <v>43003</v>
      </c>
      <c r="B23" s="152">
        <v>36.1</v>
      </c>
      <c r="C23" s="150" t="s">
        <v>31</v>
      </c>
      <c r="D23" s="151" t="s">
        <v>34</v>
      </c>
      <c r="E23"/>
      <c r="F23"/>
      <c r="G23"/>
      <c r="H23"/>
      <c r="I23"/>
      <c r="J23"/>
      <c r="K23"/>
      <c r="L23"/>
      <c r="M23"/>
      <c r="N23"/>
      <c r="O23"/>
      <c r="P23"/>
      <c r="Q23"/>
      <c r="R23"/>
    </row>
    <row r="24" spans="1:22" s="100" customFormat="1" x14ac:dyDescent="0.35">
      <c r="A24" s="149">
        <v>43003</v>
      </c>
      <c r="B24" s="152">
        <v>15.1</v>
      </c>
      <c r="C24" s="150" t="s">
        <v>31</v>
      </c>
      <c r="D24" s="151" t="s">
        <v>35</v>
      </c>
      <c r="E24"/>
      <c r="F24"/>
      <c r="G24"/>
      <c r="H24"/>
      <c r="I24"/>
      <c r="J24"/>
      <c r="K24"/>
      <c r="L24"/>
      <c r="M24"/>
      <c r="N24"/>
      <c r="O24"/>
      <c r="P24"/>
      <c r="Q24"/>
      <c r="R24"/>
    </row>
    <row r="25" spans="1:22" s="100" customFormat="1" ht="15" customHeight="1" x14ac:dyDescent="0.35">
      <c r="A25" s="149">
        <v>43057</v>
      </c>
      <c r="B25" s="138">
        <v>47.3</v>
      </c>
      <c r="C25" s="150" t="s">
        <v>36</v>
      </c>
      <c r="D25" s="153" t="s">
        <v>37</v>
      </c>
      <c r="E25"/>
      <c r="F25"/>
      <c r="G25"/>
      <c r="H25"/>
      <c r="I25"/>
      <c r="J25"/>
      <c r="K25"/>
      <c r="L25"/>
      <c r="M25"/>
      <c r="N25"/>
      <c r="O25"/>
      <c r="P25"/>
      <c r="Q25"/>
      <c r="R25"/>
    </row>
    <row r="26" spans="1:22" s="100" customFormat="1" ht="18" customHeight="1" x14ac:dyDescent="0.45">
      <c r="A26" s="149">
        <v>43057</v>
      </c>
      <c r="B26" s="147">
        <v>16.100000000000001</v>
      </c>
      <c r="C26" s="150" t="s">
        <v>36</v>
      </c>
      <c r="D26" s="151" t="s">
        <v>38</v>
      </c>
      <c r="E26" s="105"/>
      <c r="F26"/>
      <c r="G26"/>
      <c r="H26"/>
      <c r="I26"/>
      <c r="J26"/>
      <c r="K26"/>
      <c r="L26"/>
      <c r="M26"/>
      <c r="N26"/>
      <c r="O26"/>
      <c r="P26"/>
      <c r="Q26"/>
      <c r="R26"/>
    </row>
    <row r="27" spans="1:22" s="80" customFormat="1" ht="20.25" customHeight="1" x14ac:dyDescent="0.45">
      <c r="A27" s="149">
        <v>43057</v>
      </c>
      <c r="B27" s="147">
        <v>46</v>
      </c>
      <c r="C27" s="150" t="s">
        <v>36</v>
      </c>
      <c r="D27" s="151" t="s">
        <v>38</v>
      </c>
      <c r="E27" s="105"/>
      <c r="F27"/>
      <c r="G27"/>
      <c r="H27"/>
      <c r="I27"/>
      <c r="J27"/>
      <c r="K27"/>
      <c r="L27"/>
      <c r="M27"/>
      <c r="N27"/>
      <c r="O27"/>
      <c r="P27"/>
      <c r="Q27"/>
      <c r="R27"/>
    </row>
    <row r="28" spans="1:22" s="100" customFormat="1" ht="15.75" customHeight="1" x14ac:dyDescent="0.45">
      <c r="A28" s="149">
        <v>43057</v>
      </c>
      <c r="B28" s="147">
        <v>16.100000000000001</v>
      </c>
      <c r="C28" s="154" t="s">
        <v>36</v>
      </c>
      <c r="D28" s="155" t="s">
        <v>38</v>
      </c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</row>
    <row r="29" spans="1:22" s="100" customFormat="1" ht="16.5" customHeight="1" x14ac:dyDescent="0.35">
      <c r="A29" s="149">
        <v>43058</v>
      </c>
      <c r="B29" s="138">
        <v>7342.88</v>
      </c>
      <c r="C29" s="154" t="s">
        <v>36</v>
      </c>
      <c r="D29" s="155" t="s">
        <v>39</v>
      </c>
      <c r="E29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</row>
    <row r="30" spans="1:22" s="100" customFormat="1" ht="30" customHeight="1" x14ac:dyDescent="0.35">
      <c r="A30" s="149">
        <v>43058</v>
      </c>
      <c r="B30" s="156">
        <v>3413.24</v>
      </c>
      <c r="C30" s="154" t="s">
        <v>36</v>
      </c>
      <c r="D30" s="155" t="s">
        <v>40</v>
      </c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</row>
    <row r="31" spans="1:22" s="100" customFormat="1" ht="13.5" customHeight="1" x14ac:dyDescent="0.35">
      <c r="A31" s="149">
        <v>43061</v>
      </c>
      <c r="B31" s="138">
        <v>13.2</v>
      </c>
      <c r="C31" s="150" t="s">
        <v>36</v>
      </c>
      <c r="D31" s="151" t="s">
        <v>41</v>
      </c>
      <c r="E31" s="105"/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</row>
    <row r="32" spans="1:22" s="100" customFormat="1" ht="17.25" customHeight="1" x14ac:dyDescent="0.45">
      <c r="A32" s="157">
        <v>43125</v>
      </c>
      <c r="B32" s="147">
        <v>13.46</v>
      </c>
      <c r="C32" s="158" t="s">
        <v>42</v>
      </c>
      <c r="D32" s="159" t="s">
        <v>43</v>
      </c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</row>
    <row r="33" spans="1:22" ht="19.5" customHeight="1" x14ac:dyDescent="0.35">
      <c r="A33" s="123" t="s">
        <v>44</v>
      </c>
      <c r="B33" s="115">
        <f>SUM(B9:B32)</f>
        <v>17324.259999999998</v>
      </c>
      <c r="C33" s="101"/>
      <c r="D33" s="101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 s="80"/>
      <c r="T33" s="80"/>
      <c r="U33" s="80"/>
      <c r="V33" s="80"/>
    </row>
    <row r="34" spans="1:22" s="4" customFormat="1" ht="19.5" customHeight="1" x14ac:dyDescent="0.4">
      <c r="A34" s="202" t="s">
        <v>45</v>
      </c>
      <c r="B34" s="202"/>
      <c r="C34" s="202"/>
      <c r="D34" s="102"/>
      <c r="E34"/>
      <c r="F34"/>
      <c r="G34"/>
      <c r="H34"/>
      <c r="I34"/>
      <c r="J34"/>
      <c r="K34"/>
      <c r="L34"/>
      <c r="M34"/>
      <c r="N34"/>
      <c r="O34"/>
      <c r="P34"/>
      <c r="Q34"/>
      <c r="R34"/>
    </row>
    <row r="35" spans="1:22" s="33" customFormat="1" ht="37.5" customHeight="1" x14ac:dyDescent="0.35">
      <c r="A35" s="124" t="s">
        <v>10</v>
      </c>
      <c r="B35" s="112" t="s">
        <v>46</v>
      </c>
      <c r="C35" s="112" t="s">
        <v>47</v>
      </c>
      <c r="D35" s="113" t="s">
        <v>48</v>
      </c>
      <c r="E35" s="114" t="s">
        <v>49</v>
      </c>
      <c r="F35"/>
      <c r="G35"/>
      <c r="H35"/>
      <c r="I35"/>
      <c r="J35"/>
      <c r="K35"/>
      <c r="L35"/>
      <c r="M35"/>
      <c r="N35"/>
      <c r="O35"/>
      <c r="P35"/>
      <c r="Q35"/>
      <c r="R35"/>
    </row>
    <row r="36" spans="1:22" s="33" customFormat="1" ht="20.25" customHeight="1" x14ac:dyDescent="0.45">
      <c r="A36" s="160">
        <v>42898</v>
      </c>
      <c r="B36" s="147">
        <v>9.73</v>
      </c>
      <c r="C36" s="161" t="s">
        <v>50</v>
      </c>
      <c r="D36" s="162" t="s">
        <v>51</v>
      </c>
      <c r="E36" s="80"/>
      <c r="F36"/>
      <c r="G36"/>
      <c r="H36"/>
      <c r="I36"/>
      <c r="J36"/>
      <c r="K36"/>
      <c r="L36"/>
      <c r="M36"/>
      <c r="N36"/>
      <c r="O36"/>
      <c r="P36"/>
      <c r="Q36"/>
      <c r="R36"/>
    </row>
    <row r="37" spans="1:22" s="33" customFormat="1" ht="20.25" customHeight="1" x14ac:dyDescent="0.45">
      <c r="A37" s="160">
        <v>42898</v>
      </c>
      <c r="B37" s="147">
        <v>8.48</v>
      </c>
      <c r="C37" s="161" t="s">
        <v>50</v>
      </c>
      <c r="D37" s="162" t="s">
        <v>52</v>
      </c>
      <c r="E37" s="80"/>
      <c r="F37"/>
      <c r="G37"/>
      <c r="H37"/>
      <c r="I37"/>
      <c r="J37"/>
      <c r="K37"/>
      <c r="L37"/>
      <c r="M37"/>
      <c r="N37"/>
      <c r="O37"/>
      <c r="P37"/>
      <c r="Q37"/>
      <c r="R37"/>
    </row>
    <row r="38" spans="1:22" s="33" customFormat="1" ht="13.5" customHeight="1" x14ac:dyDescent="0.45">
      <c r="A38" s="163">
        <v>42915</v>
      </c>
      <c r="B38" s="147">
        <v>11.5</v>
      </c>
      <c r="C38" s="161" t="s">
        <v>53</v>
      </c>
      <c r="D38" s="164" t="s">
        <v>54</v>
      </c>
      <c r="E38" s="119"/>
      <c r="F38"/>
      <c r="G38"/>
      <c r="H38"/>
      <c r="I38"/>
      <c r="J38"/>
      <c r="K38"/>
      <c r="L38"/>
      <c r="M38"/>
      <c r="N38"/>
      <c r="O38"/>
      <c r="P38"/>
      <c r="Q38"/>
      <c r="R38"/>
    </row>
    <row r="39" spans="1:22" s="33" customFormat="1" ht="16.5" customHeight="1" x14ac:dyDescent="0.45">
      <c r="A39" s="163">
        <v>42915</v>
      </c>
      <c r="B39" s="147">
        <v>118.3</v>
      </c>
      <c r="C39" s="161" t="s">
        <v>53</v>
      </c>
      <c r="D39" s="164" t="s">
        <v>55</v>
      </c>
      <c r="E39" s="119"/>
      <c r="F39"/>
      <c r="G39"/>
      <c r="H39"/>
      <c r="I39"/>
      <c r="J39"/>
      <c r="K39"/>
      <c r="L39"/>
      <c r="M39"/>
      <c r="N39"/>
      <c r="O39"/>
      <c r="P39"/>
      <c r="Q39"/>
      <c r="R39"/>
    </row>
    <row r="40" spans="1:22" s="33" customFormat="1" ht="17.25" customHeight="1" x14ac:dyDescent="0.45">
      <c r="A40" s="163">
        <v>42915</v>
      </c>
      <c r="B40" s="147">
        <v>97.09</v>
      </c>
      <c r="C40" s="161" t="s">
        <v>53</v>
      </c>
      <c r="D40" s="162" t="s">
        <v>56</v>
      </c>
      <c r="E40" s="119"/>
      <c r="F40"/>
      <c r="G40"/>
      <c r="H40"/>
      <c r="I40"/>
      <c r="J40"/>
      <c r="K40"/>
      <c r="L40"/>
      <c r="M40"/>
      <c r="N40"/>
      <c r="O40"/>
      <c r="P40"/>
      <c r="Q40"/>
      <c r="R40"/>
    </row>
    <row r="41" spans="1:22" s="107" customFormat="1" ht="15.75" customHeight="1" x14ac:dyDescent="0.45">
      <c r="A41" s="163">
        <v>42915</v>
      </c>
      <c r="B41" s="147">
        <v>37.61</v>
      </c>
      <c r="C41" s="165" t="s">
        <v>53</v>
      </c>
      <c r="D41" s="161" t="s">
        <v>57</v>
      </c>
      <c r="E41" s="119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</row>
    <row r="42" spans="1:22" s="107" customFormat="1" ht="15.75" customHeight="1" x14ac:dyDescent="0.45">
      <c r="A42" s="163">
        <v>42915</v>
      </c>
      <c r="B42" s="147">
        <v>9.7799999999999994</v>
      </c>
      <c r="C42" s="161" t="s">
        <v>53</v>
      </c>
      <c r="D42" s="164" t="s">
        <v>58</v>
      </c>
      <c r="E42" s="119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</row>
    <row r="43" spans="1:22" s="107" customFormat="1" ht="15.75" customHeight="1" x14ac:dyDescent="0.45">
      <c r="A43" s="134">
        <v>42915</v>
      </c>
      <c r="B43" s="147">
        <v>41.8</v>
      </c>
      <c r="C43" s="165" t="s">
        <v>59</v>
      </c>
      <c r="D43" s="161" t="s">
        <v>60</v>
      </c>
      <c r="E43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</row>
    <row r="44" spans="1:22" ht="14.25" x14ac:dyDescent="0.45">
      <c r="A44" s="134">
        <v>42916</v>
      </c>
      <c r="B44" s="147">
        <v>10.119999999999999</v>
      </c>
      <c r="C44" s="165" t="s">
        <v>61</v>
      </c>
      <c r="D44" s="161" t="s">
        <v>62</v>
      </c>
      <c r="E44" s="80"/>
      <c r="F44"/>
      <c r="G44"/>
      <c r="H44"/>
      <c r="I44"/>
      <c r="J44"/>
      <c r="K44"/>
      <c r="L44"/>
      <c r="M44"/>
      <c r="N44"/>
      <c r="O44"/>
      <c r="P44"/>
      <c r="Q44"/>
      <c r="R44"/>
      <c r="S44" s="80"/>
      <c r="T44" s="80"/>
      <c r="U44" s="80"/>
      <c r="V44" s="80"/>
    </row>
    <row r="45" spans="1:22" s="100" customFormat="1" ht="14.25" x14ac:dyDescent="0.45">
      <c r="A45" s="134">
        <v>42916</v>
      </c>
      <c r="B45" s="147">
        <v>21.1</v>
      </c>
      <c r="C45" s="165" t="s">
        <v>61</v>
      </c>
      <c r="D45" s="161" t="s">
        <v>63</v>
      </c>
      <c r="E4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</row>
    <row r="46" spans="1:22" s="75" customFormat="1" ht="14.25" x14ac:dyDescent="0.45">
      <c r="A46" s="134">
        <v>42916</v>
      </c>
      <c r="B46" s="147">
        <v>42.5</v>
      </c>
      <c r="C46" s="165" t="s">
        <v>61</v>
      </c>
      <c r="D46" s="161" t="s">
        <v>64</v>
      </c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 s="80"/>
      <c r="T46" s="80"/>
      <c r="U46" s="80"/>
      <c r="V46" s="80"/>
    </row>
    <row r="47" spans="1:22" s="80" customFormat="1" ht="14.25" x14ac:dyDescent="0.45">
      <c r="A47" s="139">
        <v>42929</v>
      </c>
      <c r="B47" s="166">
        <v>27.37</v>
      </c>
      <c r="C47" s="165" t="s">
        <v>65</v>
      </c>
      <c r="D47" s="141" t="s">
        <v>66</v>
      </c>
      <c r="E47" s="106"/>
      <c r="F47"/>
      <c r="G47"/>
      <c r="H47"/>
      <c r="I47"/>
      <c r="J47"/>
      <c r="K47"/>
      <c r="L47"/>
      <c r="M47"/>
      <c r="N47"/>
      <c r="O47"/>
      <c r="P47"/>
      <c r="Q47"/>
      <c r="R47"/>
    </row>
    <row r="48" spans="1:22" s="100" customFormat="1" ht="14.25" x14ac:dyDescent="0.45">
      <c r="A48" s="163">
        <v>42935</v>
      </c>
      <c r="B48" s="147">
        <v>60.43</v>
      </c>
      <c r="C48" s="148" t="s">
        <v>67</v>
      </c>
      <c r="D48" s="167" t="s">
        <v>68</v>
      </c>
      <c r="E48" s="118"/>
      <c r="F48"/>
      <c r="G48"/>
      <c r="H48"/>
      <c r="I48"/>
      <c r="J48"/>
      <c r="K48"/>
      <c r="L48"/>
      <c r="M48"/>
      <c r="N48"/>
      <c r="O48"/>
      <c r="P48"/>
      <c r="Q48"/>
      <c r="R48"/>
    </row>
    <row r="49" spans="1:18" s="100" customFormat="1" ht="14.25" x14ac:dyDescent="0.45">
      <c r="A49" s="163">
        <v>42935</v>
      </c>
      <c r="B49" s="147">
        <v>11.5</v>
      </c>
      <c r="C49" s="165" t="s">
        <v>65</v>
      </c>
      <c r="D49" s="168" t="s">
        <v>69</v>
      </c>
      <c r="E49" s="106"/>
      <c r="F49"/>
      <c r="G49"/>
      <c r="H49"/>
      <c r="I49"/>
      <c r="J49"/>
      <c r="K49"/>
      <c r="L49"/>
      <c r="M49"/>
      <c r="N49"/>
      <c r="O49"/>
      <c r="P49"/>
      <c r="Q49"/>
      <c r="R49"/>
    </row>
    <row r="50" spans="1:18" s="100" customFormat="1" ht="14.25" x14ac:dyDescent="0.45">
      <c r="A50" s="139">
        <v>42935</v>
      </c>
      <c r="B50" s="169">
        <v>60.43</v>
      </c>
      <c r="C50" s="148" t="s">
        <v>67</v>
      </c>
      <c r="D50" s="162" t="s">
        <v>70</v>
      </c>
      <c r="E50" s="106"/>
      <c r="F50"/>
      <c r="G50"/>
      <c r="H50"/>
      <c r="I50"/>
      <c r="J50"/>
      <c r="K50"/>
      <c r="L50"/>
      <c r="M50"/>
      <c r="N50"/>
      <c r="O50"/>
      <c r="P50"/>
      <c r="Q50"/>
      <c r="R50"/>
    </row>
    <row r="51" spans="1:18" s="100" customFormat="1" ht="14.25" x14ac:dyDescent="0.45">
      <c r="A51" s="160">
        <v>42939</v>
      </c>
      <c r="B51" s="169">
        <v>45.4</v>
      </c>
      <c r="C51" s="165" t="s">
        <v>65</v>
      </c>
      <c r="D51" s="162" t="s">
        <v>71</v>
      </c>
      <c r="E51"/>
      <c r="F51"/>
      <c r="G51"/>
      <c r="H51"/>
      <c r="I51"/>
      <c r="J51"/>
      <c r="K51"/>
      <c r="L51"/>
      <c r="M51"/>
      <c r="N51"/>
      <c r="O51"/>
      <c r="P51"/>
      <c r="Q51"/>
      <c r="R51"/>
    </row>
    <row r="52" spans="1:18" s="80" customFormat="1" ht="14.25" x14ac:dyDescent="0.35">
      <c r="A52" s="134">
        <v>42939</v>
      </c>
      <c r="B52" s="138">
        <v>314.81</v>
      </c>
      <c r="C52" s="165" t="s">
        <v>65</v>
      </c>
      <c r="D52" s="137" t="s">
        <v>72</v>
      </c>
      <c r="E52" s="105"/>
      <c r="F52"/>
      <c r="G52"/>
      <c r="H52"/>
      <c r="I52"/>
      <c r="J52"/>
      <c r="K52"/>
      <c r="L52"/>
      <c r="M52"/>
      <c r="N52"/>
      <c r="O52"/>
      <c r="P52"/>
      <c r="Q52"/>
      <c r="R52"/>
    </row>
    <row r="53" spans="1:18" s="80" customFormat="1" ht="14.25" x14ac:dyDescent="0.35">
      <c r="A53" s="134">
        <v>42939</v>
      </c>
      <c r="B53" s="138">
        <v>198</v>
      </c>
      <c r="C53" s="165" t="s">
        <v>65</v>
      </c>
      <c r="D53" s="137" t="s">
        <v>73</v>
      </c>
      <c r="E53"/>
      <c r="F53"/>
      <c r="G53"/>
      <c r="H53"/>
      <c r="I53"/>
      <c r="J53"/>
      <c r="K53"/>
      <c r="L53"/>
      <c r="M53"/>
      <c r="N53"/>
      <c r="O53"/>
      <c r="P53"/>
      <c r="Q53"/>
      <c r="R53"/>
    </row>
    <row r="54" spans="1:18" s="80" customFormat="1" ht="14.25" x14ac:dyDescent="0.35">
      <c r="A54" s="134">
        <v>42939</v>
      </c>
      <c r="B54" s="138">
        <v>19.899999999999999</v>
      </c>
      <c r="C54" s="165" t="s">
        <v>65</v>
      </c>
      <c r="D54" s="137" t="s">
        <v>74</v>
      </c>
      <c r="E54"/>
      <c r="F54"/>
      <c r="G54"/>
      <c r="H54"/>
      <c r="I54"/>
      <c r="J54"/>
      <c r="K54"/>
      <c r="L54"/>
      <c r="M54"/>
      <c r="N54"/>
      <c r="O54"/>
      <c r="P54"/>
      <c r="Q54"/>
      <c r="R54"/>
    </row>
    <row r="55" spans="1:18" s="80" customFormat="1" ht="14.25" x14ac:dyDescent="0.35">
      <c r="A55" s="149">
        <v>42939</v>
      </c>
      <c r="B55" s="138">
        <v>79.900000000000006</v>
      </c>
      <c r="C55" s="165" t="s">
        <v>65</v>
      </c>
      <c r="D55" s="161" t="s">
        <v>75</v>
      </c>
      <c r="E55"/>
    </row>
    <row r="56" spans="1:18" s="80" customFormat="1" ht="14.25" x14ac:dyDescent="0.45">
      <c r="A56" s="160">
        <v>42939</v>
      </c>
      <c r="B56" s="147">
        <v>11.5</v>
      </c>
      <c r="C56" s="165" t="s">
        <v>65</v>
      </c>
      <c r="D56" s="164" t="s">
        <v>76</v>
      </c>
      <c r="F56"/>
      <c r="G56"/>
      <c r="H56"/>
      <c r="I56"/>
      <c r="J56"/>
      <c r="K56"/>
      <c r="L56"/>
      <c r="M56"/>
      <c r="N56"/>
      <c r="O56"/>
      <c r="P56"/>
      <c r="Q56"/>
      <c r="R56"/>
    </row>
    <row r="57" spans="1:18" s="80" customFormat="1" ht="14.25" x14ac:dyDescent="0.45">
      <c r="A57" s="160">
        <v>42939</v>
      </c>
      <c r="B57" s="147">
        <v>9.7799999999999994</v>
      </c>
      <c r="C57" s="165" t="s">
        <v>65</v>
      </c>
      <c r="D57" s="164" t="s">
        <v>76</v>
      </c>
      <c r="F57"/>
      <c r="G57"/>
      <c r="H57"/>
      <c r="I57"/>
      <c r="J57"/>
      <c r="K57"/>
      <c r="L57"/>
      <c r="M57"/>
      <c r="N57"/>
      <c r="O57"/>
      <c r="P57"/>
      <c r="Q57"/>
      <c r="R57"/>
    </row>
    <row r="58" spans="1:18" s="80" customFormat="1" ht="14.25" x14ac:dyDescent="0.45">
      <c r="A58" s="185" t="s">
        <v>77</v>
      </c>
      <c r="B58" s="170">
        <v>59.41</v>
      </c>
      <c r="C58" s="171" t="s">
        <v>65</v>
      </c>
      <c r="D58" s="172" t="s">
        <v>78</v>
      </c>
      <c r="F58"/>
      <c r="G58"/>
      <c r="H58"/>
      <c r="I58"/>
      <c r="J58"/>
      <c r="K58"/>
      <c r="L58"/>
      <c r="M58"/>
      <c r="N58"/>
      <c r="O58"/>
      <c r="P58"/>
      <c r="Q58"/>
      <c r="R58"/>
    </row>
    <row r="59" spans="1:18" s="80" customFormat="1" ht="14.25" x14ac:dyDescent="0.35">
      <c r="A59" s="134">
        <v>42940</v>
      </c>
      <c r="B59" s="138">
        <v>21.5</v>
      </c>
      <c r="C59" s="165" t="s">
        <v>65</v>
      </c>
      <c r="D59" s="137" t="s">
        <v>79</v>
      </c>
      <c r="E59"/>
      <c r="F59"/>
      <c r="G59"/>
      <c r="H59"/>
      <c r="I59"/>
      <c r="J59"/>
      <c r="K59"/>
      <c r="L59"/>
      <c r="M59"/>
      <c r="N59"/>
      <c r="O59"/>
      <c r="P59"/>
      <c r="Q59"/>
      <c r="R59"/>
    </row>
    <row r="60" spans="1:18" s="80" customFormat="1" ht="14.25" x14ac:dyDescent="0.35">
      <c r="A60" s="134">
        <v>42940</v>
      </c>
      <c r="B60" s="138">
        <v>49.9</v>
      </c>
      <c r="C60" s="165" t="s">
        <v>65</v>
      </c>
      <c r="D60" s="137" t="s">
        <v>80</v>
      </c>
      <c r="E60"/>
      <c r="F60"/>
      <c r="G60"/>
      <c r="H60"/>
      <c r="I60"/>
      <c r="J60"/>
      <c r="K60"/>
      <c r="L60"/>
      <c r="M60"/>
      <c r="N60"/>
      <c r="O60"/>
      <c r="P60"/>
      <c r="Q60"/>
      <c r="R60"/>
    </row>
    <row r="61" spans="1:18" s="100" customFormat="1" ht="12.75" customHeight="1" x14ac:dyDescent="0.45">
      <c r="A61" s="134">
        <v>42940</v>
      </c>
      <c r="B61" s="147">
        <v>1793.75</v>
      </c>
      <c r="C61" s="161" t="s">
        <v>65</v>
      </c>
      <c r="D61" s="165" t="s">
        <v>81</v>
      </c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1:18" s="100" customFormat="1" ht="12.75" customHeight="1" x14ac:dyDescent="0.35">
      <c r="A62" s="134">
        <v>42943</v>
      </c>
      <c r="B62" s="138">
        <v>110.75</v>
      </c>
      <c r="C62" s="137" t="s">
        <v>82</v>
      </c>
      <c r="D62" s="136" t="s">
        <v>83</v>
      </c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1:18" s="100" customFormat="1" ht="12.75" customHeight="1" x14ac:dyDescent="0.45">
      <c r="A63" s="149">
        <v>42956</v>
      </c>
      <c r="B63" s="147">
        <v>9.1999999999999993</v>
      </c>
      <c r="C63" s="167" t="s">
        <v>67</v>
      </c>
      <c r="D63" s="165" t="s">
        <v>70</v>
      </c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1:18" s="80" customFormat="1" ht="14.25" x14ac:dyDescent="0.45">
      <c r="A64" s="149">
        <v>42956</v>
      </c>
      <c r="B64" s="147">
        <v>11.5</v>
      </c>
      <c r="C64" s="167" t="s">
        <v>67</v>
      </c>
      <c r="D64" s="161" t="s">
        <v>70</v>
      </c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  <row r="65" spans="1:22" s="75" customFormat="1" ht="14.25" x14ac:dyDescent="0.45">
      <c r="A65" s="149">
        <v>42956</v>
      </c>
      <c r="B65" s="147">
        <v>11.5</v>
      </c>
      <c r="C65" s="167" t="s">
        <v>67</v>
      </c>
      <c r="D65" s="161" t="s">
        <v>70</v>
      </c>
      <c r="E65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</row>
    <row r="66" spans="1:22" s="80" customFormat="1" ht="14.25" x14ac:dyDescent="0.35">
      <c r="A66" s="149">
        <v>42956</v>
      </c>
      <c r="B66" s="138">
        <v>33.6</v>
      </c>
      <c r="C66" s="167" t="s">
        <v>67</v>
      </c>
      <c r="D66" s="161" t="s">
        <v>84</v>
      </c>
      <c r="E66"/>
    </row>
    <row r="67" spans="1:22" s="107" customFormat="1" ht="15.75" customHeight="1" x14ac:dyDescent="0.35">
      <c r="A67" s="134">
        <v>42956</v>
      </c>
      <c r="B67" s="138">
        <v>294.67</v>
      </c>
      <c r="C67" s="167" t="s">
        <v>67</v>
      </c>
      <c r="D67" s="136" t="s">
        <v>85</v>
      </c>
      <c r="E67" s="80"/>
      <c r="F67" s="106"/>
      <c r="G67" s="106"/>
      <c r="H67" s="106"/>
      <c r="I67" s="106"/>
      <c r="J67" s="106"/>
      <c r="K67" s="106"/>
      <c r="L67" s="106"/>
      <c r="M67" s="106"/>
      <c r="N67" s="106"/>
      <c r="O67" s="106"/>
      <c r="P67" s="106"/>
      <c r="Q67" s="106"/>
      <c r="R67" s="106"/>
    </row>
    <row r="68" spans="1:22" s="80" customFormat="1" ht="14.25" x14ac:dyDescent="0.35">
      <c r="A68" s="149">
        <v>42956</v>
      </c>
      <c r="B68" s="138">
        <v>15.4</v>
      </c>
      <c r="C68" s="167" t="s">
        <v>67</v>
      </c>
      <c r="D68" s="137" t="s">
        <v>86</v>
      </c>
    </row>
    <row r="69" spans="1:22" s="80" customFormat="1" ht="14.25" x14ac:dyDescent="0.35">
      <c r="A69" s="149">
        <v>42956</v>
      </c>
      <c r="B69" s="138">
        <v>56.1</v>
      </c>
      <c r="C69" s="167" t="s">
        <v>67</v>
      </c>
      <c r="D69" s="137" t="s">
        <v>87</v>
      </c>
    </row>
    <row r="70" spans="1:22" s="80" customFormat="1" ht="14.25" x14ac:dyDescent="0.45">
      <c r="A70" s="149">
        <v>42956</v>
      </c>
      <c r="B70" s="147">
        <v>255.4</v>
      </c>
      <c r="C70" s="167" t="s">
        <v>67</v>
      </c>
      <c r="D70" s="165" t="s">
        <v>88</v>
      </c>
    </row>
    <row r="71" spans="1:22" s="80" customFormat="1" ht="14.25" x14ac:dyDescent="0.45">
      <c r="A71" s="149">
        <v>42956</v>
      </c>
      <c r="B71" s="147">
        <v>7.07</v>
      </c>
      <c r="C71" s="167" t="s">
        <v>67</v>
      </c>
      <c r="D71" s="161" t="s">
        <v>70</v>
      </c>
    </row>
    <row r="72" spans="1:22" s="99" customFormat="1" ht="14.25" x14ac:dyDescent="0.35">
      <c r="A72" s="149">
        <v>42956</v>
      </c>
      <c r="B72" s="138">
        <v>39.299999999999997</v>
      </c>
      <c r="C72" s="148" t="s">
        <v>67</v>
      </c>
      <c r="D72" s="137" t="s">
        <v>89</v>
      </c>
      <c r="E72" s="80"/>
    </row>
    <row r="73" spans="1:22" s="80" customFormat="1" ht="14.25" x14ac:dyDescent="0.35">
      <c r="A73" s="149">
        <v>42975</v>
      </c>
      <c r="B73" s="138">
        <v>49</v>
      </c>
      <c r="C73" s="165" t="s">
        <v>90</v>
      </c>
      <c r="D73" s="137" t="s">
        <v>91</v>
      </c>
      <c r="E73" s="99"/>
    </row>
    <row r="74" spans="1:22" s="80" customFormat="1" ht="14.25" x14ac:dyDescent="0.35">
      <c r="A74" s="149">
        <v>42975</v>
      </c>
      <c r="B74" s="138">
        <v>86.7</v>
      </c>
      <c r="C74" s="165" t="s">
        <v>90</v>
      </c>
      <c r="D74" s="137" t="s">
        <v>92</v>
      </c>
    </row>
    <row r="75" spans="1:22" s="75" customFormat="1" ht="14.25" x14ac:dyDescent="0.35">
      <c r="A75" s="149">
        <v>42975</v>
      </c>
      <c r="B75" s="138">
        <v>90.4</v>
      </c>
      <c r="C75" s="165" t="s">
        <v>90</v>
      </c>
      <c r="D75" s="137" t="s">
        <v>93</v>
      </c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  <c r="T75" s="80"/>
      <c r="U75" s="80"/>
      <c r="V75" s="80"/>
    </row>
    <row r="76" spans="1:22" s="80" customFormat="1" ht="14.25" x14ac:dyDescent="0.35">
      <c r="A76" s="134">
        <v>42975</v>
      </c>
      <c r="B76" s="138">
        <v>385.01</v>
      </c>
      <c r="C76" s="165" t="s">
        <v>90</v>
      </c>
      <c r="D76" s="137" t="s">
        <v>94</v>
      </c>
    </row>
    <row r="77" spans="1:22" s="80" customFormat="1" ht="14.25" x14ac:dyDescent="0.45">
      <c r="A77" s="134">
        <v>42975</v>
      </c>
      <c r="B77" s="147">
        <v>9.1999999999999993</v>
      </c>
      <c r="C77" s="165" t="s">
        <v>90</v>
      </c>
      <c r="D77" s="161" t="s">
        <v>54</v>
      </c>
    </row>
    <row r="78" spans="1:22" s="80" customFormat="1" ht="14.25" x14ac:dyDescent="0.45">
      <c r="A78" s="134">
        <v>42975</v>
      </c>
      <c r="B78" s="147">
        <v>11.5</v>
      </c>
      <c r="C78" s="165" t="s">
        <v>90</v>
      </c>
      <c r="D78" s="161" t="s">
        <v>54</v>
      </c>
    </row>
    <row r="79" spans="1:22" s="80" customFormat="1" ht="14.25" x14ac:dyDescent="0.45">
      <c r="A79" s="134">
        <v>42975</v>
      </c>
      <c r="B79" s="147">
        <v>9.1999999999999993</v>
      </c>
      <c r="C79" s="165" t="s">
        <v>90</v>
      </c>
      <c r="D79" s="161" t="s">
        <v>54</v>
      </c>
    </row>
    <row r="80" spans="1:22" s="80" customFormat="1" ht="14.25" x14ac:dyDescent="0.45">
      <c r="A80" s="134">
        <v>42975</v>
      </c>
      <c r="B80" s="147">
        <v>375.81</v>
      </c>
      <c r="C80" s="165" t="s">
        <v>90</v>
      </c>
      <c r="D80" s="161" t="s">
        <v>94</v>
      </c>
    </row>
    <row r="81" spans="1:42" s="80" customFormat="1" ht="14.25" x14ac:dyDescent="0.45">
      <c r="A81" s="134">
        <v>43012</v>
      </c>
      <c r="B81" s="147">
        <v>654.01</v>
      </c>
      <c r="C81" s="136" t="s">
        <v>95</v>
      </c>
      <c r="D81" s="137" t="s">
        <v>96</v>
      </c>
      <c r="E81" s="120"/>
    </row>
    <row r="82" spans="1:42" s="120" customFormat="1" ht="14.25" x14ac:dyDescent="0.35">
      <c r="A82" s="134">
        <v>43012</v>
      </c>
      <c r="B82" s="138">
        <v>127.41</v>
      </c>
      <c r="C82" s="136" t="s">
        <v>97</v>
      </c>
      <c r="D82" s="137" t="s">
        <v>98</v>
      </c>
      <c r="E82" s="80"/>
      <c r="F82" s="80"/>
      <c r="G82" s="80"/>
      <c r="H82" s="80"/>
      <c r="I82" s="80"/>
      <c r="J82" s="80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80"/>
      <c r="Y82" s="80"/>
      <c r="Z82" s="80"/>
      <c r="AA82" s="80"/>
      <c r="AB82" s="80"/>
      <c r="AC82" s="80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</row>
    <row r="83" spans="1:42" s="80" customFormat="1" ht="14.25" x14ac:dyDescent="0.35">
      <c r="A83" s="134">
        <v>43012</v>
      </c>
      <c r="B83" s="138">
        <v>30</v>
      </c>
      <c r="C83" s="136" t="s">
        <v>95</v>
      </c>
      <c r="D83" s="137" t="s">
        <v>99</v>
      </c>
    </row>
    <row r="84" spans="1:42" s="80" customFormat="1" ht="14.25" x14ac:dyDescent="0.35">
      <c r="A84" s="134">
        <v>43012</v>
      </c>
      <c r="B84" s="138">
        <v>42.3</v>
      </c>
      <c r="C84" s="136" t="s">
        <v>82</v>
      </c>
      <c r="D84" s="137" t="s">
        <v>100</v>
      </c>
    </row>
    <row r="85" spans="1:42" s="80" customFormat="1" ht="14.25" x14ac:dyDescent="0.45">
      <c r="A85" s="134">
        <v>43012</v>
      </c>
      <c r="B85" s="147">
        <v>11.5</v>
      </c>
      <c r="C85" s="165" t="s">
        <v>101</v>
      </c>
      <c r="D85" s="161" t="s">
        <v>102</v>
      </c>
    </row>
    <row r="86" spans="1:42" s="80" customFormat="1" ht="14.25" x14ac:dyDescent="0.45">
      <c r="A86" s="134">
        <v>43012</v>
      </c>
      <c r="B86" s="147">
        <v>9.7799999999999994</v>
      </c>
      <c r="C86" s="161" t="s">
        <v>101</v>
      </c>
      <c r="D86" s="161" t="s">
        <v>102</v>
      </c>
    </row>
    <row r="87" spans="1:42" s="80" customFormat="1" ht="14.25" x14ac:dyDescent="0.45">
      <c r="A87" s="134">
        <v>43012</v>
      </c>
      <c r="B87" s="147">
        <v>10.01</v>
      </c>
      <c r="C87" s="161" t="s">
        <v>101</v>
      </c>
      <c r="D87" s="161" t="s">
        <v>102</v>
      </c>
    </row>
    <row r="88" spans="1:42" s="80" customFormat="1" ht="14.25" x14ac:dyDescent="0.45">
      <c r="A88" s="134">
        <v>43012</v>
      </c>
      <c r="B88" s="147">
        <v>280.67</v>
      </c>
      <c r="C88" s="161" t="s">
        <v>101</v>
      </c>
      <c r="D88" s="161" t="s">
        <v>103</v>
      </c>
    </row>
    <row r="89" spans="1:42" s="80" customFormat="1" ht="14.25" x14ac:dyDescent="0.45">
      <c r="A89" s="134">
        <v>43012</v>
      </c>
      <c r="B89" s="147">
        <v>45.08</v>
      </c>
      <c r="C89" s="161" t="s">
        <v>101</v>
      </c>
      <c r="D89" s="161" t="s">
        <v>104</v>
      </c>
    </row>
    <row r="90" spans="1:42" s="80" customFormat="1" ht="14.25" x14ac:dyDescent="0.45">
      <c r="A90" s="134">
        <v>43012</v>
      </c>
      <c r="B90" s="147">
        <v>127.41</v>
      </c>
      <c r="C90" s="161" t="s">
        <v>101</v>
      </c>
      <c r="D90" s="161" t="s">
        <v>105</v>
      </c>
    </row>
    <row r="91" spans="1:42" s="80" customFormat="1" ht="14.25" x14ac:dyDescent="0.45">
      <c r="A91" s="134">
        <v>43012</v>
      </c>
      <c r="B91" s="147">
        <v>27.29</v>
      </c>
      <c r="C91" s="161" t="s">
        <v>101</v>
      </c>
      <c r="D91" s="161" t="s">
        <v>102</v>
      </c>
    </row>
    <row r="92" spans="1:42" s="80" customFormat="1" ht="14.25" x14ac:dyDescent="0.45">
      <c r="A92" s="134">
        <v>43012</v>
      </c>
      <c r="B92" s="147">
        <v>43.4</v>
      </c>
      <c r="C92" s="161" t="s">
        <v>101</v>
      </c>
      <c r="D92" s="161" t="s">
        <v>106</v>
      </c>
    </row>
    <row r="93" spans="1:42" s="80" customFormat="1" ht="14.25" x14ac:dyDescent="0.35">
      <c r="A93" s="134">
        <v>43012</v>
      </c>
      <c r="B93" s="138">
        <v>81.5</v>
      </c>
      <c r="C93" s="137" t="s">
        <v>107</v>
      </c>
      <c r="D93" s="137" t="s">
        <v>108</v>
      </c>
    </row>
    <row r="94" spans="1:42" s="80" customFormat="1" ht="25.5" x14ac:dyDescent="0.35">
      <c r="A94" s="134">
        <v>43013</v>
      </c>
      <c r="B94" s="138">
        <v>73.2</v>
      </c>
      <c r="C94" s="136" t="s">
        <v>109</v>
      </c>
      <c r="D94" s="137" t="s">
        <v>110</v>
      </c>
    </row>
    <row r="95" spans="1:42" s="80" customFormat="1" ht="25.5" x14ac:dyDescent="0.35">
      <c r="A95" s="134">
        <v>43013</v>
      </c>
      <c r="B95" s="138">
        <v>76.7</v>
      </c>
      <c r="C95" s="136" t="s">
        <v>111</v>
      </c>
      <c r="D95" s="137" t="s">
        <v>110</v>
      </c>
    </row>
    <row r="96" spans="1:42" s="80" customFormat="1" ht="14.25" x14ac:dyDescent="0.35">
      <c r="A96" s="134">
        <v>43013</v>
      </c>
      <c r="B96" s="138">
        <v>47</v>
      </c>
      <c r="C96" s="136" t="s">
        <v>112</v>
      </c>
      <c r="D96" s="137" t="s">
        <v>113</v>
      </c>
    </row>
    <row r="97" spans="1:22" s="80" customFormat="1" ht="14.25" x14ac:dyDescent="0.35">
      <c r="A97" s="134">
        <v>43149</v>
      </c>
      <c r="B97" s="138">
        <v>773.65</v>
      </c>
      <c r="C97" s="136" t="s">
        <v>114</v>
      </c>
      <c r="D97" s="137" t="s">
        <v>115</v>
      </c>
    </row>
    <row r="98" spans="1:22" s="80" customFormat="1" ht="14.25" x14ac:dyDescent="0.35">
      <c r="A98" s="149">
        <v>43149</v>
      </c>
      <c r="B98" s="138">
        <v>47.3</v>
      </c>
      <c r="C98" s="165" t="s">
        <v>114</v>
      </c>
      <c r="D98" s="161" t="s">
        <v>116</v>
      </c>
    </row>
    <row r="99" spans="1:22" s="80" customFormat="1" ht="14.25" x14ac:dyDescent="0.35">
      <c r="A99" s="149">
        <v>43149</v>
      </c>
      <c r="B99" s="138">
        <v>56.6</v>
      </c>
      <c r="C99" s="165" t="s">
        <v>114</v>
      </c>
      <c r="D99" s="161" t="s">
        <v>117</v>
      </c>
    </row>
    <row r="100" spans="1:22" s="80" customFormat="1" ht="14.25" x14ac:dyDescent="0.35">
      <c r="A100" s="149">
        <v>43149</v>
      </c>
      <c r="B100" s="138">
        <v>16.100000000000001</v>
      </c>
      <c r="C100" s="165" t="s">
        <v>114</v>
      </c>
      <c r="D100" s="161" t="s">
        <v>118</v>
      </c>
    </row>
    <row r="101" spans="1:22" s="80" customFormat="1" ht="14.25" x14ac:dyDescent="0.35">
      <c r="A101" s="149">
        <v>43149</v>
      </c>
      <c r="B101" s="138">
        <v>94.7</v>
      </c>
      <c r="C101" s="165" t="s">
        <v>114</v>
      </c>
      <c r="D101" s="161" t="s">
        <v>119</v>
      </c>
    </row>
    <row r="102" spans="1:22" s="80" customFormat="1" ht="14.25" x14ac:dyDescent="0.35">
      <c r="A102" s="149">
        <v>43149</v>
      </c>
      <c r="B102" s="138">
        <v>34.700000000000003</v>
      </c>
      <c r="C102" s="165" t="s">
        <v>114</v>
      </c>
      <c r="D102" s="161" t="s">
        <v>120</v>
      </c>
    </row>
    <row r="103" spans="1:22" s="80" customFormat="1" ht="14.25" x14ac:dyDescent="0.35">
      <c r="A103" s="149">
        <v>43149</v>
      </c>
      <c r="B103" s="138">
        <v>47.3</v>
      </c>
      <c r="C103" s="165" t="s">
        <v>114</v>
      </c>
      <c r="D103" s="161" t="s">
        <v>121</v>
      </c>
    </row>
    <row r="104" spans="1:22" s="80" customFormat="1" ht="14.25" x14ac:dyDescent="0.35">
      <c r="A104" s="160">
        <v>43160</v>
      </c>
      <c r="B104" s="138">
        <v>438.24</v>
      </c>
      <c r="C104" s="165" t="s">
        <v>122</v>
      </c>
      <c r="D104" s="161" t="s">
        <v>123</v>
      </c>
    </row>
    <row r="105" spans="1:22" s="76" customFormat="1" ht="14.25" x14ac:dyDescent="0.45">
      <c r="A105" s="160">
        <v>43160</v>
      </c>
      <c r="B105" s="147">
        <v>471.77</v>
      </c>
      <c r="C105" s="165" t="s">
        <v>124</v>
      </c>
      <c r="D105" s="161" t="s">
        <v>125</v>
      </c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</row>
    <row r="106" spans="1:22" s="80" customFormat="1" ht="14.25" x14ac:dyDescent="0.35">
      <c r="A106" s="149">
        <v>43160</v>
      </c>
      <c r="B106" s="138">
        <v>31.5</v>
      </c>
      <c r="C106" s="165" t="s">
        <v>124</v>
      </c>
      <c r="D106" s="161" t="s">
        <v>126</v>
      </c>
    </row>
    <row r="107" spans="1:22" s="80" customFormat="1" ht="14.25" x14ac:dyDescent="0.35">
      <c r="A107" s="149">
        <v>43160</v>
      </c>
      <c r="B107" s="138">
        <v>17</v>
      </c>
      <c r="C107" s="165" t="s">
        <v>124</v>
      </c>
      <c r="D107" s="161" t="s">
        <v>127</v>
      </c>
    </row>
    <row r="108" spans="1:22" s="80" customFormat="1" ht="14.25" x14ac:dyDescent="0.35">
      <c r="A108" s="149">
        <v>43160</v>
      </c>
      <c r="B108" s="138">
        <v>32.5</v>
      </c>
      <c r="C108" s="165" t="s">
        <v>124</v>
      </c>
      <c r="D108" s="161" t="s">
        <v>128</v>
      </c>
    </row>
    <row r="109" spans="1:22" s="80" customFormat="1" ht="14.25" x14ac:dyDescent="0.35">
      <c r="A109" s="149">
        <v>43160</v>
      </c>
      <c r="B109" s="138">
        <v>101</v>
      </c>
      <c r="C109" s="165" t="s">
        <v>124</v>
      </c>
      <c r="D109" s="161" t="s">
        <v>129</v>
      </c>
    </row>
    <row r="110" spans="1:22" s="80" customFormat="1" ht="14.25" x14ac:dyDescent="0.45">
      <c r="A110" s="149">
        <v>43160</v>
      </c>
      <c r="B110" s="147">
        <v>9.1999999999999993</v>
      </c>
      <c r="C110" s="165" t="s">
        <v>124</v>
      </c>
      <c r="D110" s="161" t="s">
        <v>130</v>
      </c>
    </row>
    <row r="111" spans="1:22" s="80" customFormat="1" ht="14.25" x14ac:dyDescent="0.45">
      <c r="A111" s="149">
        <v>43160</v>
      </c>
      <c r="B111" s="147">
        <v>11.5</v>
      </c>
      <c r="C111" s="165" t="s">
        <v>124</v>
      </c>
      <c r="D111" s="161" t="s">
        <v>130</v>
      </c>
    </row>
    <row r="112" spans="1:22" s="80" customFormat="1" ht="14.25" x14ac:dyDescent="0.45">
      <c r="A112" s="149">
        <v>43160</v>
      </c>
      <c r="B112" s="147">
        <v>11.5</v>
      </c>
      <c r="C112" s="165" t="s">
        <v>124</v>
      </c>
      <c r="D112" s="161" t="s">
        <v>130</v>
      </c>
    </row>
    <row r="113" spans="1:22" s="80" customFormat="1" ht="14.25" x14ac:dyDescent="0.45">
      <c r="A113" s="149">
        <v>43184</v>
      </c>
      <c r="B113" s="147">
        <v>272.11</v>
      </c>
      <c r="C113" s="165" t="s">
        <v>131</v>
      </c>
      <c r="D113" s="161" t="s">
        <v>132</v>
      </c>
    </row>
    <row r="114" spans="1:22" s="80" customFormat="1" ht="14.25" x14ac:dyDescent="0.45">
      <c r="A114" s="149">
        <v>43184</v>
      </c>
      <c r="B114" s="147">
        <v>8</v>
      </c>
      <c r="C114" s="165" t="s">
        <v>131</v>
      </c>
      <c r="D114" s="161" t="s">
        <v>130</v>
      </c>
    </row>
    <row r="115" spans="1:22" s="80" customFormat="1" ht="14.25" x14ac:dyDescent="0.45">
      <c r="A115" s="160">
        <v>43202</v>
      </c>
      <c r="B115" s="169">
        <v>107</v>
      </c>
      <c r="C115" s="165" t="s">
        <v>131</v>
      </c>
      <c r="D115" s="161" t="s">
        <v>133</v>
      </c>
    </row>
    <row r="116" spans="1:22" s="80" customFormat="1" ht="14.25" x14ac:dyDescent="0.45">
      <c r="A116" s="160">
        <v>43203</v>
      </c>
      <c r="B116" s="169">
        <v>34</v>
      </c>
      <c r="C116" s="165" t="s">
        <v>131</v>
      </c>
      <c r="D116" s="161" t="s">
        <v>134</v>
      </c>
    </row>
    <row r="117" spans="1:22" s="80" customFormat="1" ht="14.25" x14ac:dyDescent="0.45">
      <c r="A117" s="160">
        <v>43215</v>
      </c>
      <c r="B117" s="147">
        <v>273.66000000000003</v>
      </c>
      <c r="C117" s="165" t="s">
        <v>131</v>
      </c>
      <c r="D117" s="161" t="s">
        <v>135</v>
      </c>
    </row>
    <row r="118" spans="1:22" s="80" customFormat="1" ht="14.25" x14ac:dyDescent="0.45">
      <c r="A118" s="160">
        <v>43215</v>
      </c>
      <c r="B118" s="147">
        <v>8.5</v>
      </c>
      <c r="C118" s="165" t="s">
        <v>131</v>
      </c>
      <c r="D118" s="161" t="s">
        <v>130</v>
      </c>
    </row>
    <row r="119" spans="1:22" s="80" customFormat="1" ht="14.25" x14ac:dyDescent="0.45">
      <c r="A119" s="160">
        <v>43215</v>
      </c>
      <c r="B119" s="147">
        <v>167.48</v>
      </c>
      <c r="C119" s="165" t="s">
        <v>131</v>
      </c>
      <c r="D119" s="161" t="s">
        <v>136</v>
      </c>
    </row>
    <row r="120" spans="1:22" s="80" customFormat="1" ht="14.25" x14ac:dyDescent="0.45">
      <c r="A120" s="160">
        <v>43215</v>
      </c>
      <c r="B120" s="147">
        <v>10</v>
      </c>
      <c r="C120" s="165" t="s">
        <v>131</v>
      </c>
      <c r="D120" s="161" t="s">
        <v>130</v>
      </c>
    </row>
    <row r="121" spans="1:22" s="80" customFormat="1" ht="14.25" x14ac:dyDescent="0.45">
      <c r="A121" s="160">
        <v>43246</v>
      </c>
      <c r="B121" s="166">
        <v>423.69</v>
      </c>
      <c r="C121" s="165" t="s">
        <v>137</v>
      </c>
      <c r="D121" s="161" t="s">
        <v>138</v>
      </c>
    </row>
    <row r="122" spans="1:22" s="80" customFormat="1" ht="14.25" x14ac:dyDescent="0.45">
      <c r="A122" s="160">
        <v>43246</v>
      </c>
      <c r="B122" s="169">
        <v>44.4</v>
      </c>
      <c r="C122" s="165" t="s">
        <v>137</v>
      </c>
      <c r="D122" s="161" t="s">
        <v>139</v>
      </c>
    </row>
    <row r="123" spans="1:22" s="80" customFormat="1" ht="14.25" x14ac:dyDescent="0.45">
      <c r="A123" s="160">
        <v>43246</v>
      </c>
      <c r="B123" s="169">
        <v>39.4</v>
      </c>
      <c r="C123" s="165" t="s">
        <v>137</v>
      </c>
      <c r="D123" s="161" t="s">
        <v>140</v>
      </c>
    </row>
    <row r="124" spans="1:22" s="80" customFormat="1" ht="14.25" x14ac:dyDescent="0.45">
      <c r="A124" s="160">
        <v>43246</v>
      </c>
      <c r="B124" s="147">
        <v>9.1999999999999993</v>
      </c>
      <c r="C124" s="165" t="s">
        <v>137</v>
      </c>
      <c r="D124" s="161" t="s">
        <v>130</v>
      </c>
    </row>
    <row r="125" spans="1:22" s="80" customFormat="1" ht="14.25" x14ac:dyDescent="0.45">
      <c r="A125" s="160">
        <v>43246</v>
      </c>
      <c r="B125" s="169">
        <v>35.9</v>
      </c>
      <c r="C125" s="165" t="s">
        <v>137</v>
      </c>
      <c r="D125" s="161" t="s">
        <v>141</v>
      </c>
    </row>
    <row r="126" spans="1:22" ht="19.5" customHeight="1" x14ac:dyDescent="0.35">
      <c r="A126" s="123" t="s">
        <v>44</v>
      </c>
      <c r="B126" s="175">
        <f>SUM(B36:B125)</f>
        <v>10348.060000000001</v>
      </c>
      <c r="C126" s="165"/>
      <c r="D126" s="165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</row>
    <row r="127" spans="1:22" ht="19.5" customHeight="1" x14ac:dyDescent="0.4">
      <c r="A127" s="203" t="s">
        <v>142</v>
      </c>
      <c r="B127" s="203"/>
      <c r="C127" s="203"/>
      <c r="D127" s="104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</row>
    <row r="128" spans="1:22" s="34" customFormat="1" ht="25.5" customHeight="1" x14ac:dyDescent="0.35">
      <c r="A128" s="124" t="s">
        <v>143</v>
      </c>
      <c r="B128" s="112" t="s">
        <v>144</v>
      </c>
      <c r="C128" s="112" t="s">
        <v>145</v>
      </c>
      <c r="D128" s="133" t="s">
        <v>146</v>
      </c>
    </row>
    <row r="129" spans="1:22" ht="12.75" customHeight="1" x14ac:dyDescent="0.35">
      <c r="A129" s="149">
        <v>42919</v>
      </c>
      <c r="B129" s="138">
        <v>13.7</v>
      </c>
      <c r="C129" s="165" t="s">
        <v>147</v>
      </c>
      <c r="D129" s="161" t="s">
        <v>148</v>
      </c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</row>
    <row r="130" spans="1:22" s="77" customFormat="1" ht="12.75" customHeight="1" x14ac:dyDescent="0.35">
      <c r="A130" s="149">
        <v>42919</v>
      </c>
      <c r="B130" s="138">
        <v>12.2</v>
      </c>
      <c r="C130" s="165" t="s">
        <v>147</v>
      </c>
      <c r="D130" s="161" t="s">
        <v>149</v>
      </c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</row>
    <row r="131" spans="1:22" s="100" customFormat="1" ht="12.75" customHeight="1" x14ac:dyDescent="0.35">
      <c r="A131" s="149">
        <v>42944</v>
      </c>
      <c r="B131" s="138">
        <v>6.6</v>
      </c>
      <c r="C131" s="165" t="s">
        <v>150</v>
      </c>
      <c r="D131" s="161" t="s">
        <v>151</v>
      </c>
    </row>
    <row r="132" spans="1:22" s="77" customFormat="1" ht="12.75" customHeight="1" x14ac:dyDescent="0.35">
      <c r="A132" s="149">
        <v>42948</v>
      </c>
      <c r="B132" s="138">
        <v>22.6</v>
      </c>
      <c r="C132" s="165" t="s">
        <v>152</v>
      </c>
      <c r="D132" s="161" t="s">
        <v>153</v>
      </c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</row>
    <row r="133" spans="1:22" s="80" customFormat="1" ht="12.75" customHeight="1" x14ac:dyDescent="0.35">
      <c r="A133" s="149">
        <v>42948</v>
      </c>
      <c r="B133" s="138">
        <v>67.650000000000006</v>
      </c>
      <c r="C133" s="165" t="s">
        <v>152</v>
      </c>
      <c r="D133" s="161" t="s">
        <v>154</v>
      </c>
    </row>
    <row r="134" spans="1:22" s="77" customFormat="1" ht="12.75" customHeight="1" x14ac:dyDescent="0.35">
      <c r="A134" s="149">
        <v>42948</v>
      </c>
      <c r="B134" s="138">
        <v>20.100000000000001</v>
      </c>
      <c r="C134" s="165" t="s">
        <v>152</v>
      </c>
      <c r="D134" s="161" t="s">
        <v>155</v>
      </c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</row>
    <row r="135" spans="1:22" s="80" customFormat="1" ht="12.75" customHeight="1" x14ac:dyDescent="0.35">
      <c r="A135" s="149">
        <v>43003</v>
      </c>
      <c r="B135" s="138">
        <v>36.1</v>
      </c>
      <c r="C135" s="165" t="s">
        <v>156</v>
      </c>
      <c r="D135" s="161" t="s">
        <v>157</v>
      </c>
    </row>
    <row r="136" spans="1:22" s="80" customFormat="1" ht="12.75" customHeight="1" x14ac:dyDescent="0.35">
      <c r="A136" s="149">
        <v>43003</v>
      </c>
      <c r="B136" s="138">
        <v>15.1</v>
      </c>
      <c r="C136" s="165" t="s">
        <v>156</v>
      </c>
      <c r="D136" s="161" t="s">
        <v>158</v>
      </c>
    </row>
    <row r="137" spans="1:22" s="80" customFormat="1" ht="12.75" customHeight="1" x14ac:dyDescent="0.35">
      <c r="A137" s="149">
        <v>43152</v>
      </c>
      <c r="B137" s="138">
        <v>24.1</v>
      </c>
      <c r="C137" s="165" t="s">
        <v>159</v>
      </c>
      <c r="D137" s="161" t="s">
        <v>160</v>
      </c>
    </row>
    <row r="138" spans="1:22" s="77" customFormat="1" ht="12.75" customHeight="1" x14ac:dyDescent="0.45">
      <c r="A138" s="149">
        <v>43153</v>
      </c>
      <c r="B138" s="169">
        <v>16.3</v>
      </c>
      <c r="C138" s="165" t="s">
        <v>159</v>
      </c>
      <c r="D138" s="161" t="s">
        <v>161</v>
      </c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</row>
    <row r="139" spans="1:22" s="77" customFormat="1" ht="12.75" customHeight="1" x14ac:dyDescent="0.45">
      <c r="A139" s="149">
        <v>43153</v>
      </c>
      <c r="B139" s="169">
        <v>19.600000000000001</v>
      </c>
      <c r="C139" s="165" t="s">
        <v>162</v>
      </c>
      <c r="D139" s="161" t="s">
        <v>163</v>
      </c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</row>
    <row r="140" spans="1:22" s="77" customFormat="1" ht="12.75" customHeight="1" x14ac:dyDescent="0.35">
      <c r="A140" s="149">
        <v>43153</v>
      </c>
      <c r="B140" s="138">
        <v>17.2</v>
      </c>
      <c r="C140" s="165" t="s">
        <v>162</v>
      </c>
      <c r="D140" s="161" t="s">
        <v>164</v>
      </c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</row>
    <row r="141" spans="1:22" s="80" customFormat="1" ht="12.75" customHeight="1" x14ac:dyDescent="0.45">
      <c r="A141" s="149">
        <v>43201</v>
      </c>
      <c r="B141" s="169">
        <v>15</v>
      </c>
      <c r="C141" s="173" t="s">
        <v>165</v>
      </c>
      <c r="D141" s="174" t="s">
        <v>166</v>
      </c>
    </row>
    <row r="142" spans="1:22" s="80" customFormat="1" ht="12.75" customHeight="1" x14ac:dyDescent="0.45">
      <c r="A142" s="149">
        <v>43221</v>
      </c>
      <c r="B142" s="169">
        <v>17.899999999999999</v>
      </c>
      <c r="C142" s="173" t="s">
        <v>167</v>
      </c>
      <c r="D142" s="174" t="s">
        <v>168</v>
      </c>
    </row>
    <row r="143" spans="1:22" s="80" customFormat="1" ht="12.75" customHeight="1" x14ac:dyDescent="0.45">
      <c r="A143" s="149">
        <v>43221</v>
      </c>
      <c r="B143" s="169">
        <v>13.8</v>
      </c>
      <c r="C143" s="173" t="s">
        <v>167</v>
      </c>
      <c r="D143" s="174" t="s">
        <v>169</v>
      </c>
    </row>
    <row r="144" spans="1:22" s="100" customFormat="1" ht="12.75" customHeight="1" x14ac:dyDescent="0.45">
      <c r="A144" s="149">
        <v>43242</v>
      </c>
      <c r="B144" s="169">
        <v>83</v>
      </c>
      <c r="C144" s="173" t="s">
        <v>170</v>
      </c>
      <c r="D144" s="174" t="s">
        <v>154</v>
      </c>
    </row>
    <row r="145" spans="1:22" ht="19.5" customHeight="1" x14ac:dyDescent="0.35">
      <c r="A145" s="125" t="s">
        <v>44</v>
      </c>
      <c r="B145" s="103">
        <f>SUM(B129:B144)</f>
        <v>400.95</v>
      </c>
      <c r="C145" s="181"/>
      <c r="D145" s="9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</row>
    <row r="146" spans="1:22" s="6" customFormat="1" ht="34.5" customHeight="1" x14ac:dyDescent="0.35">
      <c r="A146" s="126" t="s">
        <v>171</v>
      </c>
      <c r="B146" s="53">
        <f>B33+B126+B145</f>
        <v>28073.27</v>
      </c>
      <c r="C146" s="7"/>
      <c r="D146" s="88"/>
      <c r="E146" s="81"/>
      <c r="F146" s="81"/>
      <c r="G146" s="81"/>
      <c r="H146" s="81"/>
      <c r="I146" s="81"/>
      <c r="J146" s="81"/>
      <c r="K146" s="81"/>
      <c r="L146" s="81"/>
      <c r="M146" s="81"/>
      <c r="N146" s="81"/>
      <c r="O146" s="81"/>
      <c r="P146" s="81"/>
      <c r="Q146" s="81"/>
      <c r="R146" s="81"/>
      <c r="S146" s="81"/>
      <c r="T146" s="81"/>
      <c r="U146" s="81"/>
      <c r="V146" s="81"/>
    </row>
    <row r="147" spans="1:22" s="50" customFormat="1" ht="13.15" x14ac:dyDescent="0.4">
      <c r="A147" s="127"/>
      <c r="B147" s="47"/>
      <c r="C147" s="48"/>
      <c r="D147" s="89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  <c r="S147" s="181"/>
      <c r="T147" s="181"/>
      <c r="U147" s="181"/>
      <c r="V147" s="181"/>
    </row>
    <row r="148" spans="1:22" s="52" customFormat="1" ht="13.15" x14ac:dyDescent="0.4">
      <c r="A148" s="128" t="s">
        <v>172</v>
      </c>
      <c r="B148" s="3"/>
      <c r="C148" s="181"/>
      <c r="D148" s="9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  <c r="S148" s="181"/>
      <c r="T148" s="181"/>
      <c r="U148" s="181"/>
      <c r="V148" s="181"/>
    </row>
    <row r="149" spans="1:22" s="52" customFormat="1" ht="12.6" customHeight="1" x14ac:dyDescent="0.35">
      <c r="A149" s="189" t="s">
        <v>173</v>
      </c>
      <c r="B149" s="189"/>
      <c r="C149" s="189"/>
      <c r="D149" s="9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  <c r="S149" s="181"/>
      <c r="T149" s="181"/>
      <c r="U149" s="181"/>
      <c r="V149" s="181"/>
    </row>
    <row r="150" spans="1:22" s="50" customFormat="1" ht="13.35" customHeight="1" x14ac:dyDescent="0.35">
      <c r="A150" s="190" t="s">
        <v>174</v>
      </c>
      <c r="B150" s="190"/>
      <c r="C150" s="190"/>
      <c r="D150" s="9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  <c r="S150" s="181"/>
      <c r="T150" s="181"/>
      <c r="U150" s="181"/>
      <c r="V150" s="181"/>
    </row>
    <row r="151" spans="1:22" x14ac:dyDescent="0.35">
      <c r="A151" s="129" t="s">
        <v>175</v>
      </c>
      <c r="B151" s="44"/>
      <c r="C151" s="181"/>
      <c r="D151" s="9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</row>
    <row r="152" spans="1:22" x14ac:dyDescent="0.35">
      <c r="A152" s="130" t="s">
        <v>176</v>
      </c>
      <c r="B152" s="44"/>
      <c r="C152" s="181"/>
      <c r="D152" s="9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</row>
    <row r="153" spans="1:22" x14ac:dyDescent="0.35">
      <c r="A153" s="130" t="s">
        <v>177</v>
      </c>
      <c r="B153" s="44"/>
      <c r="C153" s="181"/>
      <c r="D153" s="9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</row>
    <row r="154" spans="1:22" ht="12.75" customHeight="1" x14ac:dyDescent="0.35">
      <c r="A154" s="186" t="s">
        <v>178</v>
      </c>
      <c r="B154" s="186"/>
      <c r="C154" s="186"/>
      <c r="D154" s="187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</row>
    <row r="155" spans="1:22" x14ac:dyDescent="0.35">
      <c r="A155" s="131"/>
      <c r="B155" s="181"/>
      <c r="C155" s="181"/>
      <c r="D155" s="181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</row>
    <row r="156" spans="1:22" x14ac:dyDescent="0.35">
      <c r="A156" s="131"/>
      <c r="B156" s="181"/>
      <c r="C156" s="181"/>
      <c r="D156" s="181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</row>
    <row r="157" spans="1:22" x14ac:dyDescent="0.35">
      <c r="A157" s="131"/>
      <c r="B157" s="181"/>
      <c r="C157" s="181"/>
      <c r="D157" s="181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</row>
    <row r="158" spans="1:22" x14ac:dyDescent="0.35">
      <c r="A158" s="131"/>
      <c r="B158" s="181"/>
      <c r="C158" s="181"/>
      <c r="D158" s="181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</row>
    <row r="159" spans="1:22" x14ac:dyDescent="0.35">
      <c r="A159" s="131"/>
      <c r="B159" s="181"/>
      <c r="C159" s="181"/>
      <c r="D159" s="181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</row>
    <row r="160" spans="1:22" x14ac:dyDescent="0.35">
      <c r="A160" s="131"/>
      <c r="B160" s="181"/>
      <c r="C160" s="181"/>
      <c r="D160" s="181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</row>
    <row r="161" spans="1:22" x14ac:dyDescent="0.35">
      <c r="A161" s="131"/>
      <c r="B161" s="181"/>
      <c r="C161" s="181"/>
      <c r="D161" s="181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</row>
    <row r="162" spans="1:22" x14ac:dyDescent="0.35">
      <c r="A162" s="131"/>
      <c r="B162" s="181"/>
      <c r="C162" s="181"/>
      <c r="D162" s="181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</row>
    <row r="163" spans="1:22" x14ac:dyDescent="0.35">
      <c r="A163" s="131"/>
      <c r="B163" s="181"/>
      <c r="C163" s="181"/>
      <c r="D163" s="181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</row>
    <row r="164" spans="1:22" x14ac:dyDescent="0.35">
      <c r="A164" s="131"/>
      <c r="B164" s="181"/>
      <c r="C164" s="181"/>
      <c r="D164" s="181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</row>
    <row r="165" spans="1:22" x14ac:dyDescent="0.35">
      <c r="A165" s="131"/>
      <c r="B165" s="181"/>
      <c r="C165" s="181"/>
      <c r="D165" s="181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</row>
    <row r="166" spans="1:22" x14ac:dyDescent="0.35"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</row>
    <row r="167" spans="1:22" x14ac:dyDescent="0.35"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</row>
    <row r="168" spans="1:22" x14ac:dyDescent="0.35"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</row>
    <row r="169" spans="1:22" x14ac:dyDescent="0.35"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</row>
    <row r="170" spans="1:22" x14ac:dyDescent="0.35"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</row>
    <row r="171" spans="1:22" x14ac:dyDescent="0.35"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</row>
    <row r="172" spans="1:22" x14ac:dyDescent="0.35"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</row>
    <row r="173" spans="1:22" x14ac:dyDescent="0.35"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</row>
    <row r="174" spans="1:22" x14ac:dyDescent="0.35"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</row>
    <row r="175" spans="1:22" x14ac:dyDescent="0.35"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</row>
    <row r="176" spans="1:22" x14ac:dyDescent="0.35"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</row>
    <row r="177" spans="2:22" x14ac:dyDescent="0.35"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</row>
    <row r="178" spans="2:22" x14ac:dyDescent="0.35"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</row>
    <row r="179" spans="2:22" x14ac:dyDescent="0.35"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</row>
    <row r="180" spans="2:22" x14ac:dyDescent="0.35"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</row>
    <row r="181" spans="2:22" x14ac:dyDescent="0.35"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</row>
    <row r="182" spans="2:22" x14ac:dyDescent="0.35"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</row>
    <row r="183" spans="2:22" x14ac:dyDescent="0.35"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</row>
    <row r="184" spans="2:22" x14ac:dyDescent="0.35"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</row>
    <row r="185" spans="2:22" x14ac:dyDescent="0.35"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</row>
    <row r="186" spans="2:22" x14ac:dyDescent="0.35"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</row>
    <row r="187" spans="2:22" x14ac:dyDescent="0.35"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</row>
    <row r="188" spans="2:22" x14ac:dyDescent="0.35"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</row>
    <row r="189" spans="2:22" x14ac:dyDescent="0.35"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</row>
    <row r="190" spans="2:22" x14ac:dyDescent="0.35"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</row>
    <row r="191" spans="2:22" x14ac:dyDescent="0.35"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</row>
    <row r="192" spans="2:22" x14ac:dyDescent="0.35"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</row>
    <row r="193" spans="2:22" x14ac:dyDescent="0.35"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</row>
    <row r="194" spans="2:22" x14ac:dyDescent="0.35"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</row>
    <row r="195" spans="2:22" x14ac:dyDescent="0.35"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</row>
    <row r="196" spans="2:22" x14ac:dyDescent="0.35"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</row>
    <row r="197" spans="2:22" x14ac:dyDescent="0.35"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</row>
    <row r="198" spans="2:22" x14ac:dyDescent="0.35"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</row>
    <row r="199" spans="2:22" x14ac:dyDescent="0.35"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</row>
    <row r="200" spans="2:22" x14ac:dyDescent="0.35"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</row>
    <row r="201" spans="2:22" x14ac:dyDescent="0.35"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</row>
    <row r="202" spans="2:22" x14ac:dyDescent="0.35"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</row>
    <row r="203" spans="2:22" x14ac:dyDescent="0.35"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</row>
    <row r="204" spans="2:22" x14ac:dyDescent="0.35"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</row>
    <row r="205" spans="2:22" x14ac:dyDescent="0.35"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</row>
    <row r="206" spans="2:22" x14ac:dyDescent="0.35"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</row>
    <row r="207" spans="2:22" x14ac:dyDescent="0.35"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</row>
    <row r="208" spans="2:22" x14ac:dyDescent="0.35"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</row>
    <row r="209" spans="2:22" x14ac:dyDescent="0.35"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</row>
    <row r="210" spans="2:22" x14ac:dyDescent="0.35"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</row>
    <row r="211" spans="2:22" x14ac:dyDescent="0.35"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</row>
    <row r="212" spans="2:22" x14ac:dyDescent="0.35"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</row>
    <row r="213" spans="2:22" x14ac:dyDescent="0.35"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</row>
    <row r="214" spans="2:22" x14ac:dyDescent="0.35"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</row>
    <row r="215" spans="2:22" x14ac:dyDescent="0.35"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</row>
    <row r="216" spans="2:22" x14ac:dyDescent="0.35"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</row>
    <row r="217" spans="2:22" x14ac:dyDescent="0.35"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</row>
    <row r="218" spans="2:22" x14ac:dyDescent="0.35"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</row>
    <row r="219" spans="2:22" x14ac:dyDescent="0.35"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</row>
    <row r="220" spans="2:22" x14ac:dyDescent="0.35"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</row>
    <row r="221" spans="2:22" x14ac:dyDescent="0.35"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</row>
    <row r="222" spans="2:22" x14ac:dyDescent="0.35"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</row>
    <row r="223" spans="2:22" x14ac:dyDescent="0.35"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</row>
    <row r="224" spans="2:22" x14ac:dyDescent="0.35"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</row>
    <row r="225" spans="2:22" x14ac:dyDescent="0.35"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</row>
    <row r="226" spans="2:22" x14ac:dyDescent="0.35"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</row>
    <row r="227" spans="2:22" x14ac:dyDescent="0.35"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</row>
    <row r="228" spans="2:22" x14ac:dyDescent="0.35"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</row>
    <row r="229" spans="2:22" x14ac:dyDescent="0.35"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</row>
    <row r="230" spans="2:22" x14ac:dyDescent="0.35"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</row>
    <row r="231" spans="2:22" x14ac:dyDescent="0.35"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</row>
    <row r="232" spans="2:22" x14ac:dyDescent="0.35"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</row>
  </sheetData>
  <mergeCells count="12">
    <mergeCell ref="A154:D154"/>
    <mergeCell ref="A1:D1"/>
    <mergeCell ref="A149:C149"/>
    <mergeCell ref="A150:C150"/>
    <mergeCell ref="A7:D7"/>
    <mergeCell ref="B2:D2"/>
    <mergeCell ref="B3:D3"/>
    <mergeCell ref="B4:D4"/>
    <mergeCell ref="A5:D5"/>
    <mergeCell ref="A6:D6"/>
    <mergeCell ref="A34:C34"/>
    <mergeCell ref="A127:C127"/>
  </mergeCells>
  <printOptions gridLines="1"/>
  <pageMargins left="0.7" right="0.7" top="0.75" bottom="0.75" header="0.3" footer="0.3"/>
  <pageSetup paperSize="8" scale="97" fitToHeight="0" orientation="landscape" r:id="rId1"/>
  <headerFooter alignWithMargins="0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zoomScaleNormal="100" workbookViewId="0">
      <selection sqref="A1:F1"/>
    </sheetView>
  </sheetViews>
  <sheetFormatPr defaultColWidth="9.265625" defaultRowHeight="12.75" x14ac:dyDescent="0.35"/>
  <cols>
    <col min="1" max="2" width="23.59765625" style="13" customWidth="1"/>
    <col min="3" max="6" width="27.59765625" style="13" customWidth="1"/>
    <col min="7" max="16384" width="9.265625" style="14"/>
  </cols>
  <sheetData>
    <row r="1" spans="1:7" ht="36" customHeight="1" x14ac:dyDescent="0.35">
      <c r="A1" s="206" t="s">
        <v>0</v>
      </c>
      <c r="B1" s="206"/>
      <c r="C1" s="206"/>
      <c r="D1" s="206"/>
      <c r="E1" s="206"/>
      <c r="F1" s="206"/>
    </row>
    <row r="2" spans="1:7" ht="36" customHeight="1" x14ac:dyDescent="0.35">
      <c r="A2" s="38" t="s">
        <v>1</v>
      </c>
      <c r="B2" s="194" t="str">
        <f>Travel!B2</f>
        <v>Department of Internal Affairs</v>
      </c>
      <c r="C2" s="194"/>
      <c r="D2" s="194"/>
      <c r="E2" s="194"/>
      <c r="F2" s="194"/>
      <c r="G2" s="39"/>
    </row>
    <row r="3" spans="1:7" ht="36" customHeight="1" x14ac:dyDescent="0.35">
      <c r="A3" s="38" t="s">
        <v>3</v>
      </c>
      <c r="B3" s="195" t="str">
        <f>Travel!B3</f>
        <v>Colin MacDonald</v>
      </c>
      <c r="C3" s="195"/>
      <c r="D3" s="195"/>
      <c r="E3" s="195"/>
      <c r="F3" s="195"/>
      <c r="G3" s="40"/>
    </row>
    <row r="4" spans="1:7" ht="36" customHeight="1" x14ac:dyDescent="0.35">
      <c r="A4" s="38" t="s">
        <v>5</v>
      </c>
      <c r="B4" s="195" t="str">
        <f>Travel!B4</f>
        <v>1 July 2017 to 30 June 2018</v>
      </c>
      <c r="C4" s="195"/>
      <c r="D4" s="195"/>
      <c r="E4" s="195"/>
      <c r="F4" s="195"/>
      <c r="G4" s="40"/>
    </row>
    <row r="5" spans="1:7" s="12" customFormat="1" ht="35.25" customHeight="1" x14ac:dyDescent="0.4">
      <c r="A5" s="210" t="s">
        <v>179</v>
      </c>
      <c r="B5" s="211"/>
      <c r="C5" s="212"/>
      <c r="D5" s="212"/>
      <c r="E5" s="212"/>
      <c r="F5" s="213"/>
    </row>
    <row r="6" spans="1:7" s="12" customFormat="1" ht="35.25" customHeight="1" x14ac:dyDescent="0.4">
      <c r="A6" s="207" t="s">
        <v>180</v>
      </c>
      <c r="B6" s="208"/>
      <c r="C6" s="208"/>
      <c r="D6" s="208"/>
      <c r="E6" s="208"/>
      <c r="F6" s="209"/>
    </row>
    <row r="7" spans="1:7" s="3" customFormat="1" ht="31.35" customHeight="1" x14ac:dyDescent="0.4">
      <c r="A7" s="204" t="s">
        <v>181</v>
      </c>
      <c r="B7" s="205"/>
      <c r="C7" s="5"/>
      <c r="D7" s="5"/>
      <c r="E7" s="5"/>
      <c r="F7" s="18"/>
    </row>
    <row r="8" spans="1:7" ht="26.25" x14ac:dyDescent="0.4">
      <c r="A8" s="19" t="s">
        <v>143</v>
      </c>
      <c r="B8" s="32" t="s">
        <v>182</v>
      </c>
      <c r="C8" s="2" t="s">
        <v>183</v>
      </c>
      <c r="D8" s="2" t="s">
        <v>184</v>
      </c>
      <c r="E8" s="2" t="s">
        <v>185</v>
      </c>
      <c r="F8" s="8" t="s">
        <v>186</v>
      </c>
    </row>
    <row r="9" spans="1:7" ht="38.25" x14ac:dyDescent="0.35">
      <c r="A9" s="78">
        <v>43035</v>
      </c>
      <c r="B9" s="90">
        <v>25</v>
      </c>
      <c r="C9" s="180" t="s">
        <v>187</v>
      </c>
      <c r="D9" s="180" t="s">
        <v>188</v>
      </c>
      <c r="E9" s="180"/>
      <c r="F9" s="184"/>
    </row>
    <row r="10" spans="1:7" hidden="1" x14ac:dyDescent="0.35">
      <c r="A10" s="183"/>
      <c r="B10" s="180"/>
      <c r="C10" s="180"/>
      <c r="D10" s="180"/>
      <c r="E10" s="180"/>
      <c r="F10" s="184"/>
    </row>
    <row r="11" spans="1:7" s="17" customFormat="1" ht="25.5" hidden="1" customHeight="1" x14ac:dyDescent="0.35">
      <c r="A11" s="183"/>
      <c r="B11" s="180"/>
      <c r="C11" s="180"/>
      <c r="D11" s="180"/>
      <c r="E11" s="180"/>
      <c r="F11" s="184"/>
    </row>
    <row r="12" spans="1:7" ht="25.35" customHeight="1" x14ac:dyDescent="0.35">
      <c r="A12" s="51" t="s">
        <v>189</v>
      </c>
      <c r="B12" s="54">
        <f>SUM(B9:B11)</f>
        <v>25</v>
      </c>
      <c r="C12" s="20"/>
      <c r="D12" s="21"/>
      <c r="E12" s="21"/>
      <c r="F12" s="22"/>
    </row>
    <row r="13" spans="1:7" ht="13.15" x14ac:dyDescent="0.4">
      <c r="A13" s="56"/>
      <c r="B13" s="24"/>
      <c r="C13" s="24"/>
      <c r="D13" s="24"/>
      <c r="E13" s="24"/>
      <c r="F13" s="25"/>
    </row>
    <row r="14" spans="1:7" ht="13.15" x14ac:dyDescent="0.4">
      <c r="A14" s="63" t="s">
        <v>172</v>
      </c>
      <c r="B14" s="47"/>
      <c r="C14" s="48"/>
      <c r="D14" s="69"/>
      <c r="E14" s="69"/>
      <c r="F14" s="70"/>
    </row>
    <row r="15" spans="1:7" x14ac:dyDescent="0.35">
      <c r="A15" s="214" t="s">
        <v>190</v>
      </c>
      <c r="B15" s="214"/>
      <c r="C15" s="214"/>
      <c r="D15" s="214"/>
      <c r="E15" s="214"/>
      <c r="F15" s="215"/>
    </row>
    <row r="16" spans="1:7" x14ac:dyDescent="0.35">
      <c r="A16" s="189" t="s">
        <v>191</v>
      </c>
      <c r="B16" s="189"/>
      <c r="C16" s="189"/>
      <c r="D16" s="180"/>
      <c r="E16" s="180"/>
      <c r="F16" s="184"/>
    </row>
    <row r="17" spans="1:6" x14ac:dyDescent="0.35">
      <c r="A17" s="43" t="s">
        <v>192</v>
      </c>
      <c r="B17" s="44"/>
      <c r="C17" s="181"/>
      <c r="D17" s="180"/>
      <c r="E17" s="180"/>
      <c r="F17" s="184"/>
    </row>
    <row r="18" spans="1:6" x14ac:dyDescent="0.35">
      <c r="A18" s="59" t="s">
        <v>193</v>
      </c>
      <c r="B18" s="44"/>
      <c r="C18" s="181"/>
      <c r="D18" s="181"/>
      <c r="E18" s="181"/>
      <c r="F18" s="9"/>
    </row>
    <row r="19" spans="1:6" ht="12.75" customHeight="1" x14ac:dyDescent="0.35">
      <c r="A19" s="186" t="s">
        <v>178</v>
      </c>
      <c r="B19" s="186"/>
      <c r="C19" s="178"/>
      <c r="D19" s="178"/>
      <c r="E19" s="178"/>
      <c r="F19" s="179"/>
    </row>
    <row r="20" spans="1:6" x14ac:dyDescent="0.35">
      <c r="A20" s="180"/>
      <c r="B20" s="180"/>
      <c r="C20" s="180"/>
      <c r="D20" s="180"/>
      <c r="E20" s="180"/>
      <c r="F20" s="180"/>
    </row>
    <row r="21" spans="1:6" x14ac:dyDescent="0.35">
      <c r="A21" s="180"/>
      <c r="B21" s="180"/>
      <c r="C21" s="180"/>
      <c r="D21" s="180"/>
      <c r="E21" s="180"/>
      <c r="F21" s="180"/>
    </row>
    <row r="22" spans="1:6" x14ac:dyDescent="0.35">
      <c r="A22" s="180"/>
      <c r="B22" s="180"/>
      <c r="C22" s="180"/>
      <c r="D22" s="180"/>
      <c r="E22" s="180"/>
      <c r="F22" s="180"/>
    </row>
    <row r="23" spans="1:6" x14ac:dyDescent="0.35">
      <c r="A23" s="180"/>
      <c r="B23" s="180"/>
      <c r="C23" s="180"/>
      <c r="D23" s="180"/>
      <c r="E23" s="180"/>
      <c r="F23" s="180"/>
    </row>
    <row r="24" spans="1:6" x14ac:dyDescent="0.35">
      <c r="A24" s="180"/>
      <c r="B24" s="180"/>
      <c r="C24" s="180"/>
      <c r="D24" s="180"/>
      <c r="E24" s="180"/>
      <c r="F24" s="180"/>
    </row>
  </sheetData>
  <mergeCells count="10">
    <mergeCell ref="A19:B19"/>
    <mergeCell ref="A7:B7"/>
    <mergeCell ref="A16:C16"/>
    <mergeCell ref="A1:F1"/>
    <mergeCell ref="A6:F6"/>
    <mergeCell ref="B2:F2"/>
    <mergeCell ref="B3:F3"/>
    <mergeCell ref="B4:F4"/>
    <mergeCell ref="A5:F5"/>
    <mergeCell ref="A15:F15"/>
  </mergeCells>
  <printOptions gridLines="1"/>
  <pageMargins left="0.7" right="0.7" top="0.75" bottom="0.75" header="0.3" footer="0.3"/>
  <pageSetup paperSize="8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A5" zoomScaleNormal="100" workbookViewId="0">
      <selection activeCell="D16" sqref="D16"/>
    </sheetView>
  </sheetViews>
  <sheetFormatPr defaultColWidth="9.265625" defaultRowHeight="13.15" x14ac:dyDescent="0.4"/>
  <cols>
    <col min="1" max="5" width="27.59765625" style="28" customWidth="1"/>
    <col min="6" max="16384" width="9.265625" style="29"/>
  </cols>
  <sheetData>
    <row r="1" spans="1:7" ht="36" customHeight="1" x14ac:dyDescent="0.4">
      <c r="A1" s="206" t="s">
        <v>0</v>
      </c>
      <c r="B1" s="206"/>
      <c r="C1" s="206"/>
      <c r="D1" s="206"/>
      <c r="E1" s="206"/>
      <c r="F1" s="58"/>
    </row>
    <row r="2" spans="1:7" ht="36" customHeight="1" x14ac:dyDescent="0.4">
      <c r="A2" s="38" t="s">
        <v>1</v>
      </c>
      <c r="B2" s="194" t="str">
        <f>Travel!B2</f>
        <v>Department of Internal Affairs</v>
      </c>
      <c r="C2" s="194"/>
      <c r="D2" s="194"/>
      <c r="E2" s="194"/>
      <c r="F2" s="39"/>
      <c r="G2" s="39"/>
    </row>
    <row r="3" spans="1:7" ht="36" customHeight="1" x14ac:dyDescent="0.4">
      <c r="A3" s="38" t="s">
        <v>3</v>
      </c>
      <c r="B3" s="195" t="str">
        <f>Travel!B3</f>
        <v>Colin MacDonald</v>
      </c>
      <c r="C3" s="195"/>
      <c r="D3" s="195"/>
      <c r="E3" s="195"/>
      <c r="F3" s="40"/>
      <c r="G3" s="40"/>
    </row>
    <row r="4" spans="1:7" ht="36" customHeight="1" x14ac:dyDescent="0.4">
      <c r="A4" s="38" t="s">
        <v>5</v>
      </c>
      <c r="B4" s="195" t="str">
        <f>Travel!B4</f>
        <v>1 July 2017 to 30 June 2018</v>
      </c>
      <c r="C4" s="195"/>
      <c r="D4" s="195"/>
      <c r="E4" s="195"/>
      <c r="F4" s="40"/>
      <c r="G4" s="40"/>
    </row>
    <row r="5" spans="1:7" ht="36" customHeight="1" x14ac:dyDescent="0.4">
      <c r="A5" s="225" t="s">
        <v>194</v>
      </c>
      <c r="B5" s="226"/>
      <c r="C5" s="226"/>
      <c r="D5" s="226"/>
      <c r="E5" s="227"/>
    </row>
    <row r="6" spans="1:7" ht="20.100000000000001" customHeight="1" x14ac:dyDescent="0.4">
      <c r="A6" s="223" t="s">
        <v>195</v>
      </c>
      <c r="B6" s="223"/>
      <c r="C6" s="223"/>
      <c r="D6" s="223"/>
      <c r="E6" s="224"/>
      <c r="F6" s="41"/>
      <c r="G6" s="41"/>
    </row>
    <row r="7" spans="1:7" ht="20.25" customHeight="1" x14ac:dyDescent="0.4">
      <c r="A7" s="26" t="s">
        <v>196</v>
      </c>
      <c r="B7" s="5"/>
      <c r="C7" s="5"/>
      <c r="D7" s="5"/>
      <c r="E7" s="18"/>
    </row>
    <row r="8" spans="1:7" ht="26.25" x14ac:dyDescent="0.4">
      <c r="A8" s="19" t="s">
        <v>143</v>
      </c>
      <c r="B8" s="2" t="s">
        <v>197</v>
      </c>
      <c r="C8" s="2" t="s">
        <v>198</v>
      </c>
      <c r="D8" s="2" t="s">
        <v>199</v>
      </c>
      <c r="E8" s="8" t="s">
        <v>200</v>
      </c>
    </row>
    <row r="9" spans="1:7" ht="25.9" x14ac:dyDescent="0.4">
      <c r="A9" s="108">
        <v>43013</v>
      </c>
      <c r="B9" s="109" t="s">
        <v>201</v>
      </c>
      <c r="C9" s="109" t="s">
        <v>202</v>
      </c>
      <c r="D9" s="110">
        <v>30</v>
      </c>
      <c r="E9" s="85" t="s">
        <v>203</v>
      </c>
    </row>
    <row r="10" spans="1:7" ht="38.25" x14ac:dyDescent="0.4">
      <c r="A10" s="79">
        <v>43055</v>
      </c>
      <c r="B10" s="96" t="s">
        <v>201</v>
      </c>
      <c r="C10" s="96" t="s">
        <v>204</v>
      </c>
      <c r="D10" s="111">
        <v>30</v>
      </c>
      <c r="E10" s="97" t="s">
        <v>205</v>
      </c>
    </row>
    <row r="11" spans="1:7" ht="33" customHeight="1" x14ac:dyDescent="0.4">
      <c r="A11" s="79">
        <v>43083</v>
      </c>
      <c r="B11" s="96" t="s">
        <v>206</v>
      </c>
      <c r="C11" s="96" t="s">
        <v>207</v>
      </c>
      <c r="D11" s="111">
        <v>50</v>
      </c>
      <c r="E11" s="97" t="s">
        <v>208</v>
      </c>
    </row>
    <row r="12" spans="1:7" ht="64.5" customHeight="1" x14ac:dyDescent="0.5">
      <c r="A12" s="79">
        <v>43178</v>
      </c>
      <c r="B12" s="96" t="s">
        <v>209</v>
      </c>
      <c r="C12" s="98" t="s">
        <v>210</v>
      </c>
      <c r="D12" s="111">
        <v>40</v>
      </c>
      <c r="E12" s="97" t="s">
        <v>211</v>
      </c>
    </row>
    <row r="13" spans="1:7" ht="69.599999999999994" customHeight="1" x14ac:dyDescent="0.4">
      <c r="A13" s="92">
        <v>43206</v>
      </c>
      <c r="B13" s="93" t="s">
        <v>212</v>
      </c>
      <c r="C13" s="93" t="s">
        <v>213</v>
      </c>
      <c r="D13" s="94">
        <v>200</v>
      </c>
      <c r="E13" s="95" t="s">
        <v>214</v>
      </c>
    </row>
    <row r="14" spans="1:7" ht="93.6" customHeight="1" x14ac:dyDescent="0.4">
      <c r="A14" s="78">
        <v>43223</v>
      </c>
      <c r="B14" s="180" t="s">
        <v>215</v>
      </c>
      <c r="C14" s="180" t="s">
        <v>216</v>
      </c>
      <c r="D14" s="91">
        <v>70</v>
      </c>
      <c r="E14" s="184" t="s">
        <v>217</v>
      </c>
    </row>
    <row r="15" spans="1:7" ht="28.35" customHeight="1" x14ac:dyDescent="0.4">
      <c r="A15" s="27" t="s">
        <v>218</v>
      </c>
      <c r="B15" s="84" t="s">
        <v>219</v>
      </c>
      <c r="C15" s="20"/>
      <c r="D15" s="60">
        <f>SUM(D9:D14)</f>
        <v>420</v>
      </c>
      <c r="E15" s="22"/>
    </row>
    <row r="16" spans="1:7" x14ac:dyDescent="0.4">
      <c r="A16" s="23"/>
      <c r="B16" s="42"/>
      <c r="C16" s="24"/>
      <c r="D16" s="2"/>
      <c r="E16" s="25"/>
    </row>
    <row r="17" spans="1:6" x14ac:dyDescent="0.4">
      <c r="A17" s="62" t="s">
        <v>14</v>
      </c>
      <c r="B17" s="63"/>
      <c r="C17" s="63"/>
      <c r="D17" s="63"/>
      <c r="E17" s="64"/>
    </row>
    <row r="18" spans="1:6" x14ac:dyDescent="0.4">
      <c r="A18" s="221" t="s">
        <v>191</v>
      </c>
      <c r="B18" s="189"/>
      <c r="C18" s="189"/>
      <c r="D18" s="36"/>
      <c r="E18" s="37"/>
    </row>
    <row r="19" spans="1:6" x14ac:dyDescent="0.4">
      <c r="A19" s="216" t="s">
        <v>220</v>
      </c>
      <c r="B19" s="217"/>
      <c r="C19" s="217"/>
      <c r="D19" s="217"/>
      <c r="E19" s="218"/>
    </row>
    <row r="20" spans="1:6" x14ac:dyDescent="0.4">
      <c r="A20" s="14" t="s">
        <v>221</v>
      </c>
      <c r="B20" s="29"/>
      <c r="C20" s="29"/>
      <c r="D20" s="29"/>
      <c r="E20" s="86"/>
    </row>
    <row r="21" spans="1:6" ht="26.1" customHeight="1" x14ac:dyDescent="0.4">
      <c r="A21" s="221" t="s">
        <v>222</v>
      </c>
      <c r="B21" s="189"/>
      <c r="C21" s="189"/>
      <c r="D21" s="189"/>
      <c r="E21" s="222"/>
    </row>
    <row r="22" spans="1:6" x14ac:dyDescent="0.4">
      <c r="A22" s="43" t="s">
        <v>223</v>
      </c>
      <c r="B22" s="36"/>
      <c r="C22" s="36"/>
      <c r="D22" s="36"/>
      <c r="E22" s="37"/>
    </row>
    <row r="23" spans="1:6" x14ac:dyDescent="0.4">
      <c r="A23" s="43" t="s">
        <v>224</v>
      </c>
      <c r="B23" s="44"/>
      <c r="C23" s="181"/>
      <c r="D23" s="181"/>
      <c r="E23" s="9"/>
      <c r="F23" s="181"/>
    </row>
    <row r="24" spans="1:6" ht="12.75" customHeight="1" x14ac:dyDescent="0.4">
      <c r="A24" s="219" t="s">
        <v>178</v>
      </c>
      <c r="B24" s="220"/>
      <c r="C24" s="182"/>
      <c r="D24" s="182"/>
      <c r="E24" s="61"/>
      <c r="F24" s="182"/>
    </row>
    <row r="25" spans="1:6" x14ac:dyDescent="0.4">
      <c r="A25" s="65"/>
      <c r="B25" s="66"/>
      <c r="C25" s="66"/>
      <c r="D25" s="66"/>
      <c r="E25" s="67"/>
    </row>
  </sheetData>
  <mergeCells count="10">
    <mergeCell ref="A19:E19"/>
    <mergeCell ref="A24:B24"/>
    <mergeCell ref="A1:E1"/>
    <mergeCell ref="A18:C18"/>
    <mergeCell ref="A21:E21"/>
    <mergeCell ref="A6:E6"/>
    <mergeCell ref="B2:E2"/>
    <mergeCell ref="B3:E3"/>
    <mergeCell ref="B4:E4"/>
    <mergeCell ref="A5:E5"/>
  </mergeCells>
  <printOptions gridLines="1"/>
  <pageMargins left="0.7" right="0.7" top="0.75" bottom="0.75" header="0.3" footer="0.3"/>
  <pageSetup paperSize="8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opLeftCell="A4" zoomScaleNormal="100" workbookViewId="0">
      <selection activeCell="I21" sqref="I21"/>
    </sheetView>
  </sheetViews>
  <sheetFormatPr defaultColWidth="9.265625" defaultRowHeight="12.75" x14ac:dyDescent="0.35"/>
  <cols>
    <col min="1" max="2" width="23.59765625" style="10" customWidth="1"/>
    <col min="3" max="5" width="27.59765625" style="10" customWidth="1"/>
    <col min="6" max="6" width="9.265625" style="11" customWidth="1"/>
    <col min="7" max="16384" width="9.265625" style="11"/>
  </cols>
  <sheetData>
    <row r="1" spans="1:6" ht="36" customHeight="1" x14ac:dyDescent="0.35">
      <c r="A1" s="206" t="s">
        <v>0</v>
      </c>
      <c r="B1" s="206"/>
      <c r="C1" s="206"/>
      <c r="D1" s="206"/>
      <c r="E1" s="206"/>
      <c r="F1" s="82"/>
    </row>
    <row r="2" spans="1:6" ht="36" customHeight="1" x14ac:dyDescent="0.35">
      <c r="A2" s="38" t="s">
        <v>1</v>
      </c>
      <c r="B2" s="194" t="str">
        <f>Travel!B2</f>
        <v>Department of Internal Affairs</v>
      </c>
      <c r="C2" s="194"/>
      <c r="D2" s="194"/>
      <c r="E2" s="194"/>
      <c r="F2" s="82"/>
    </row>
    <row r="3" spans="1:6" ht="36" customHeight="1" x14ac:dyDescent="0.35">
      <c r="A3" s="38" t="s">
        <v>3</v>
      </c>
      <c r="B3" s="195" t="str">
        <f>Travel!B3</f>
        <v>Colin MacDonald</v>
      </c>
      <c r="C3" s="195"/>
      <c r="D3" s="195"/>
      <c r="E3" s="195"/>
      <c r="F3" s="82"/>
    </row>
    <row r="4" spans="1:6" ht="36" customHeight="1" x14ac:dyDescent="0.35">
      <c r="A4" s="38" t="s">
        <v>5</v>
      </c>
      <c r="B4" s="195" t="str">
        <f>Travel!B4</f>
        <v>1 July 2017 to 30 June 2018</v>
      </c>
      <c r="C4" s="195"/>
      <c r="D4" s="195"/>
      <c r="E4" s="195"/>
      <c r="F4" s="82"/>
    </row>
    <row r="5" spans="1:6" ht="36" customHeight="1" x14ac:dyDescent="0.35">
      <c r="A5" s="196" t="s">
        <v>225</v>
      </c>
      <c r="B5" s="233"/>
      <c r="C5" s="212"/>
      <c r="D5" s="212"/>
      <c r="E5" s="213"/>
      <c r="F5" s="82"/>
    </row>
    <row r="6" spans="1:6" ht="36" customHeight="1" x14ac:dyDescent="0.35">
      <c r="A6" s="230" t="s">
        <v>226</v>
      </c>
      <c r="B6" s="231"/>
      <c r="C6" s="231"/>
      <c r="D6" s="231"/>
      <c r="E6" s="232"/>
      <c r="F6" s="82"/>
    </row>
    <row r="7" spans="1:6" ht="36" customHeight="1" x14ac:dyDescent="0.4">
      <c r="A7" s="228" t="s">
        <v>227</v>
      </c>
      <c r="B7" s="229"/>
      <c r="C7" s="5"/>
      <c r="D7" s="5"/>
      <c r="E7" s="18"/>
      <c r="F7" s="82"/>
    </row>
    <row r="8" spans="1:6" ht="26.25" x14ac:dyDescent="0.4">
      <c r="A8" s="19" t="s">
        <v>143</v>
      </c>
      <c r="B8" s="2" t="s">
        <v>228</v>
      </c>
      <c r="C8" s="2" t="s">
        <v>229</v>
      </c>
      <c r="D8" s="2" t="s">
        <v>230</v>
      </c>
      <c r="E8" s="8" t="s">
        <v>231</v>
      </c>
      <c r="F8" s="82"/>
    </row>
    <row r="9" spans="1:6" s="82" customFormat="1" ht="13.35" customHeight="1" x14ac:dyDescent="0.35">
      <c r="A9" s="83">
        <v>42935</v>
      </c>
      <c r="B9" s="176">
        <v>4.37</v>
      </c>
      <c r="C9" s="81"/>
      <c r="D9" s="87" t="s">
        <v>232</v>
      </c>
      <c r="E9" s="85"/>
    </row>
    <row r="10" spans="1:6" s="82" customFormat="1" ht="13.35" customHeight="1" x14ac:dyDescent="0.35">
      <c r="A10" s="83">
        <v>42968</v>
      </c>
      <c r="B10" s="176">
        <v>4.37</v>
      </c>
      <c r="C10" s="81"/>
      <c r="D10" s="87" t="s">
        <v>232</v>
      </c>
      <c r="E10" s="85"/>
    </row>
    <row r="11" spans="1:6" s="82" customFormat="1" ht="13.35" customHeight="1" x14ac:dyDescent="0.35">
      <c r="A11" s="79">
        <v>42997</v>
      </c>
      <c r="B11" s="176">
        <v>4.37</v>
      </c>
      <c r="C11" s="81"/>
      <c r="D11" s="87" t="s">
        <v>232</v>
      </c>
      <c r="E11" s="85"/>
    </row>
    <row r="12" spans="1:6" s="82" customFormat="1" ht="13.35" customHeight="1" x14ac:dyDescent="0.35">
      <c r="A12" s="79">
        <v>43026</v>
      </c>
      <c r="B12" s="176">
        <v>4.37</v>
      </c>
      <c r="C12" s="81"/>
      <c r="D12" s="87" t="s">
        <v>232</v>
      </c>
      <c r="E12" s="85"/>
    </row>
    <row r="13" spans="1:6" s="82" customFormat="1" ht="13.35" customHeight="1" x14ac:dyDescent="0.35">
      <c r="A13" s="79">
        <v>43060</v>
      </c>
      <c r="B13" s="176">
        <v>4.37</v>
      </c>
      <c r="C13" s="81"/>
      <c r="D13" s="87" t="s">
        <v>232</v>
      </c>
      <c r="E13" s="85"/>
    </row>
    <row r="14" spans="1:6" s="82" customFormat="1" ht="13.35" customHeight="1" x14ac:dyDescent="0.35">
      <c r="A14" s="83">
        <v>43090</v>
      </c>
      <c r="B14" s="177">
        <v>4.37</v>
      </c>
      <c r="C14" s="81"/>
      <c r="D14" s="87" t="s">
        <v>232</v>
      </c>
      <c r="E14" s="85"/>
    </row>
    <row r="15" spans="1:6" s="82" customFormat="1" ht="13.35" customHeight="1" x14ac:dyDescent="0.35">
      <c r="A15" s="83">
        <v>43122</v>
      </c>
      <c r="B15" s="177">
        <v>4.37</v>
      </c>
      <c r="C15" s="81"/>
      <c r="D15" s="87" t="s">
        <v>232</v>
      </c>
      <c r="E15" s="85"/>
    </row>
    <row r="16" spans="1:6" s="82" customFormat="1" ht="13.35" customHeight="1" x14ac:dyDescent="0.35">
      <c r="A16" s="83">
        <v>43152</v>
      </c>
      <c r="B16" s="177">
        <v>4.37</v>
      </c>
      <c r="C16" s="81"/>
      <c r="D16" s="87" t="s">
        <v>232</v>
      </c>
      <c r="E16" s="85"/>
    </row>
    <row r="17" spans="1:6" s="82" customFormat="1" ht="13.35" customHeight="1" x14ac:dyDescent="0.35">
      <c r="A17" s="83">
        <v>43180</v>
      </c>
      <c r="B17" s="177">
        <v>4.37</v>
      </c>
      <c r="C17" s="81"/>
      <c r="D17" s="87" t="s">
        <v>232</v>
      </c>
      <c r="E17" s="85"/>
    </row>
    <row r="18" spans="1:6" ht="13.35" customHeight="1" x14ac:dyDescent="0.35">
      <c r="A18" s="83">
        <v>43210</v>
      </c>
      <c r="B18" s="177">
        <v>4.37</v>
      </c>
      <c r="C18" s="81"/>
      <c r="D18" s="87" t="s">
        <v>232</v>
      </c>
      <c r="E18" s="184"/>
      <c r="F18" s="82"/>
    </row>
    <row r="19" spans="1:6" s="82" customFormat="1" ht="13.35" customHeight="1" x14ac:dyDescent="0.35">
      <c r="A19" s="83">
        <v>43241</v>
      </c>
      <c r="B19" s="177">
        <v>4.37</v>
      </c>
      <c r="C19" s="81"/>
      <c r="D19" s="87" t="s">
        <v>232</v>
      </c>
      <c r="E19" s="184"/>
    </row>
    <row r="20" spans="1:6" ht="13.35" customHeight="1" x14ac:dyDescent="0.35">
      <c r="A20" s="83">
        <v>43271</v>
      </c>
      <c r="B20" s="177">
        <v>4.37</v>
      </c>
      <c r="C20" s="81"/>
      <c r="D20" s="87" t="s">
        <v>232</v>
      </c>
      <c r="E20" s="184"/>
      <c r="F20" s="82"/>
    </row>
    <row r="21" spans="1:6" s="82" customFormat="1" ht="13.35" customHeight="1" x14ac:dyDescent="0.35">
      <c r="A21" s="83" t="s">
        <v>233</v>
      </c>
      <c r="B21" s="177">
        <v>739.87</v>
      </c>
      <c r="C21" s="81"/>
      <c r="D21" s="81" t="s">
        <v>234</v>
      </c>
      <c r="E21" s="184"/>
    </row>
    <row r="22" spans="1:6" s="82" customFormat="1" ht="13.35" customHeight="1" x14ac:dyDescent="0.35">
      <c r="A22" s="83" t="s">
        <v>235</v>
      </c>
      <c r="B22" s="177">
        <v>1790.37</v>
      </c>
      <c r="C22" s="81"/>
      <c r="D22" s="81" t="s">
        <v>236</v>
      </c>
      <c r="E22" s="184"/>
    </row>
    <row r="23" spans="1:6" ht="14.1" customHeight="1" x14ac:dyDescent="0.35">
      <c r="A23" s="31" t="s">
        <v>237</v>
      </c>
      <c r="B23" s="55">
        <f>SUM(B9:B22)</f>
        <v>2582.6799999999998</v>
      </c>
      <c r="C23" s="15"/>
      <c r="D23" s="16"/>
      <c r="E23" s="30"/>
      <c r="F23" s="82"/>
    </row>
    <row r="24" spans="1:6" ht="14.1" customHeight="1" x14ac:dyDescent="0.35">
      <c r="A24" s="57"/>
      <c r="B24" s="55"/>
      <c r="C24" s="15"/>
      <c r="D24" s="16"/>
      <c r="E24" s="74"/>
      <c r="F24" s="82"/>
    </row>
    <row r="25" spans="1:6" ht="14.1" customHeight="1" x14ac:dyDescent="0.35">
      <c r="A25" s="68"/>
      <c r="B25" s="48"/>
      <c r="C25" s="69"/>
      <c r="D25" s="69"/>
      <c r="E25" s="70"/>
      <c r="F25" s="82"/>
    </row>
    <row r="26" spans="1:6" ht="13.35" customHeight="1" x14ac:dyDescent="0.4">
      <c r="A26" s="35" t="s">
        <v>14</v>
      </c>
      <c r="B26" s="180"/>
      <c r="C26" s="180"/>
      <c r="D26" s="180"/>
      <c r="E26" s="184"/>
      <c r="F26" s="82"/>
    </row>
    <row r="27" spans="1:6" ht="13.35" customHeight="1" x14ac:dyDescent="0.35">
      <c r="A27" s="221" t="s">
        <v>191</v>
      </c>
      <c r="B27" s="189"/>
      <c r="C27" s="189"/>
      <c r="D27" s="180"/>
      <c r="E27" s="184"/>
      <c r="F27" s="82"/>
    </row>
    <row r="28" spans="1:6" ht="14.1" customHeight="1" x14ac:dyDescent="0.35">
      <c r="A28" s="45" t="s">
        <v>238</v>
      </c>
      <c r="B28" s="46"/>
      <c r="C28" s="180"/>
      <c r="D28" s="180"/>
      <c r="E28" s="184"/>
      <c r="F28" s="82"/>
    </row>
    <row r="29" spans="1:6" ht="13.35" customHeight="1" x14ac:dyDescent="0.35">
      <c r="A29" s="43" t="s">
        <v>175</v>
      </c>
      <c r="B29" s="44"/>
      <c r="C29" s="181"/>
      <c r="D29" s="180"/>
      <c r="E29" s="184"/>
      <c r="F29" s="82"/>
    </row>
    <row r="30" spans="1:6" ht="12.6" customHeight="1" x14ac:dyDescent="0.35">
      <c r="A30" s="216" t="s">
        <v>239</v>
      </c>
      <c r="B30" s="217"/>
      <c r="C30" s="217"/>
      <c r="D30" s="217"/>
      <c r="E30" s="218"/>
      <c r="F30" s="14"/>
    </row>
    <row r="31" spans="1:6" x14ac:dyDescent="0.35">
      <c r="A31" s="43" t="s">
        <v>193</v>
      </c>
      <c r="B31" s="44"/>
      <c r="C31" s="181"/>
      <c r="D31" s="181"/>
      <c r="E31" s="9"/>
      <c r="F31" s="181"/>
    </row>
    <row r="32" spans="1:6" ht="12.75" customHeight="1" x14ac:dyDescent="0.35">
      <c r="A32" s="219" t="s">
        <v>178</v>
      </c>
      <c r="B32" s="220"/>
      <c r="C32" s="182"/>
      <c r="D32" s="182"/>
      <c r="E32" s="61"/>
      <c r="F32" s="182"/>
    </row>
    <row r="33" spans="1:6" x14ac:dyDescent="0.35">
      <c r="A33" s="71"/>
      <c r="B33" s="49"/>
      <c r="C33" s="72"/>
      <c r="D33" s="72"/>
      <c r="E33" s="73"/>
      <c r="F33" s="14"/>
    </row>
    <row r="34" spans="1:6" x14ac:dyDescent="0.35">
      <c r="A34" s="183"/>
      <c r="B34" s="180"/>
      <c r="C34" s="180"/>
      <c r="D34" s="180"/>
      <c r="E34" s="180"/>
      <c r="F34" s="14"/>
    </row>
    <row r="35" spans="1:6" x14ac:dyDescent="0.35">
      <c r="A35" s="183"/>
      <c r="B35" s="180"/>
      <c r="C35" s="180"/>
      <c r="D35" s="180"/>
      <c r="E35" s="180"/>
      <c r="F35" s="14"/>
    </row>
    <row r="36" spans="1:6" x14ac:dyDescent="0.35">
      <c r="A36" s="183"/>
      <c r="B36" s="180"/>
      <c r="C36" s="180"/>
      <c r="D36" s="180"/>
      <c r="E36" s="180"/>
      <c r="F36" s="14"/>
    </row>
    <row r="37" spans="1:6" x14ac:dyDescent="0.35">
      <c r="A37" s="183"/>
      <c r="B37" s="180"/>
      <c r="C37" s="180"/>
      <c r="D37" s="180"/>
      <c r="E37" s="180"/>
      <c r="F37" s="14"/>
    </row>
    <row r="38" spans="1:6" x14ac:dyDescent="0.35">
      <c r="A38" s="180"/>
      <c r="B38" s="180"/>
      <c r="C38" s="180"/>
      <c r="D38" s="180"/>
      <c r="E38" s="180"/>
      <c r="F38" s="82"/>
    </row>
    <row r="39" spans="1:6" x14ac:dyDescent="0.35">
      <c r="A39" s="180"/>
      <c r="B39" s="180"/>
      <c r="C39" s="180"/>
      <c r="D39" s="180"/>
      <c r="E39" s="180"/>
      <c r="F39" s="82"/>
    </row>
    <row r="40" spans="1:6" x14ac:dyDescent="0.35">
      <c r="F40" s="82"/>
    </row>
  </sheetData>
  <mergeCells count="10">
    <mergeCell ref="A32:B32"/>
    <mergeCell ref="A30:E30"/>
    <mergeCell ref="A1:E1"/>
    <mergeCell ref="A27:C27"/>
    <mergeCell ref="A7:B7"/>
    <mergeCell ref="B2:E2"/>
    <mergeCell ref="B3:E3"/>
    <mergeCell ref="B4:E4"/>
    <mergeCell ref="A6:E6"/>
    <mergeCell ref="A5:E5"/>
  </mergeCells>
  <printOptions gridLines="1"/>
  <pageMargins left="0.7" right="0.7" top="0.75" bottom="0.75" header="0.3" footer="0.3"/>
  <pageSetup paperSize="8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TopicNote xmlns="01be4277-2979-4a68-876d-b92b25fceece">
      <Terms xmlns="http://schemas.microsoft.com/office/infopath/2007/PartnerControls">
        <TermInfo xmlns="http://schemas.microsoft.com/office/infopath/2007/PartnerControls">
          <TermName xmlns="http://schemas.microsoft.com/office/infopath/2007/PartnerControls">Expenses</TermName>
          <TermId xmlns="http://schemas.microsoft.com/office/infopath/2007/PartnerControls">86d9621d-8820-4cf0-b393-31fdf8e63e0d</TermId>
        </TermInfo>
      </Terms>
    </C3TopicNote>
    <DIANotes xmlns="b302b974-8e5a-4081-a7e0-16878b50669b" xsi:nil="true"/>
    <IconOverlay xmlns="http://schemas.microsoft.com/sharepoint/v4" xsi:nil="true"/>
    <C3FinancialYearNote xmlns="01be4277-2979-4a68-876d-b92b25fceece">
      <Terms xmlns="http://schemas.microsoft.com/office/infopath/2007/PartnerControls">
        <TermInfo xmlns="http://schemas.microsoft.com/office/infopath/2007/PartnerControls">
          <TermName>2017/2018</TermName>
          <TermId>184d64ba-2f45-4ca5-b97c-b9ff87e9f592</TermId>
        </TermInfo>
      </Terms>
    </C3FinancialYearNote>
    <d24ff0a19cf64cbcaf97076913a81ac6 xmlns="b302b974-8e5a-4081-a7e0-16878b50669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875d92a8-67e2-4a32-9472-8fe99549e1eb</TermId>
        </TermInfo>
      </Terms>
    </d24ff0a19cf64cbcaf97076913a81ac6>
    <TaxKeywordTaxHTField xmlns="b302b974-8e5a-4081-a7e0-16878b50669b">
      <Terms xmlns="http://schemas.microsoft.com/office/infopath/2007/PartnerControls"/>
    </TaxKeywordTaxHTField>
    <TaxCatchAll xmlns="b302b974-8e5a-4081-a7e0-16878b50669b">
      <Value>90</Value>
      <Value>4</Value>
      <Value>1</Value>
      <Value>7</Value>
    </TaxCatchAll>
    <h339f9e550c14c7fa47608da535403fa xmlns="b302b974-8e5a-4081-a7e0-16878b50669b">
      <Terms xmlns="http://schemas.microsoft.com/office/infopath/2007/PartnerControls"/>
    </h339f9e550c14c7fa47608da535403fa>
    <_dlc_DocId xmlns="b302b974-8e5a-4081-a7e0-16878b50669b">RNM7KFA764R4-1393248201-53</_dlc_DocId>
    <_dlc_DocIdUrl xmlns="b302b974-8e5a-4081-a7e0-16878b50669b">
      <Url>https://dia.cohesion.net.nz/Sites/OCE/TM/_layouts/15/DocIdRedir.aspx?ID=RNM7KFA764R4-1393248201-53</Url>
      <Description>RNM7KFA764R4-1393248201-53</Description>
    </_dlc_DocIdUrl>
    <SharedWithUsers xmlns="7bab2324-1866-4d4c-bd4e-dccd0f07f1ca">
      <UserInfo>
        <DisplayName>Jessica Webster</DisplayName>
        <AccountId>531</AccountId>
        <AccountType/>
      </UserInfo>
      <UserInfo>
        <DisplayName>Roisin Donnelly</DisplayName>
        <AccountId>539</AccountId>
        <AccountType/>
      </UserInfo>
      <UserInfo>
        <DisplayName>Adrienne Moor</DisplayName>
        <AccountId>409</AccountId>
        <AccountType/>
      </UserInfo>
      <UserInfo>
        <DisplayName>Helen Potiki</DisplayName>
        <AccountId>523</AccountId>
        <AccountType/>
      </UserInfo>
    </SharedWithUsers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nancial Management Document" ma:contentTypeID="0x0101005496552013C0BA46BE88192D5C6EB20B00D780595C50AF43BC958806758E79C3C300FC3CEDC04BE3AF489CD979B8B0026B53" ma:contentTypeVersion="9" ma:contentTypeDescription="Financial Management Content Type" ma:contentTypeScope="" ma:versionID="af70129a3812a5ca8bb96f99cbf7eb77">
  <xsd:schema xmlns:xsd="http://www.w3.org/2001/XMLSchema" xmlns:xs="http://www.w3.org/2001/XMLSchema" xmlns:p="http://schemas.microsoft.com/office/2006/metadata/properties" xmlns:ns3="01be4277-2979-4a68-876d-b92b25fceece" xmlns:ns4="b302b974-8e5a-4081-a7e0-16878b50669b" xmlns:ns5="http://schemas.microsoft.com/sharepoint/v4" xmlns:ns6="7bab2324-1866-4d4c-bd4e-dccd0f07f1ca" targetNamespace="http://schemas.microsoft.com/office/2006/metadata/properties" ma:root="true" ma:fieldsID="ad3948bd968fd361a4a4f738e35a76dc" ns3:_="" ns4:_="" ns5:_="" ns6:_="">
    <xsd:import namespace="01be4277-2979-4a68-876d-b92b25fceece"/>
    <xsd:import namespace="b302b974-8e5a-4081-a7e0-16878b50669b"/>
    <xsd:import namespace="http://schemas.microsoft.com/sharepoint/v4"/>
    <xsd:import namespace="7bab2324-1866-4d4c-bd4e-dccd0f07f1ca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3:C3FinancialYearNote" minOccurs="0"/>
                <xsd:element ref="ns4:d24ff0a19cf64cbcaf97076913a81ac6" minOccurs="0"/>
                <xsd:element ref="ns4:DIANotes" minOccurs="0"/>
                <xsd:element ref="ns4:h339f9e550c14c7fa47608da535403fa" minOccurs="0"/>
                <xsd:element ref="ns4:_dlc_DocId" minOccurs="0"/>
                <xsd:element ref="ns4:_dlc_DocIdUrl" minOccurs="0"/>
                <xsd:element ref="ns4:_dlc_DocIdPersistId" minOccurs="0"/>
                <xsd:element ref="ns5:IconOverlay" minOccurs="0"/>
                <xsd:element ref="ns6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caf61cd4-0327-4679-8f8a-6e41773e81e7" ma:termSetId="c5fc8a1a-f283-43e8-a456-a2993ba1a738" ma:anchorId="623142bb-fb5e-4eb2-8055-dead4bb0b3fe" ma:open="true" ma:isKeyword="false">
      <xsd:complexType>
        <xsd:sequence>
          <xsd:element ref="pc:Terms" minOccurs="0" maxOccurs="1"/>
        </xsd:sequence>
      </xsd:complexType>
    </xsd:element>
    <xsd:element name="C3FinancialYearNote" ma:index="15" ma:taxonomy="true" ma:internalName="C3FinancialYearNote" ma:taxonomyFieldName="C3FinancialYear" ma:displayName="Financial Year" ma:readOnly="false" ma:default="" ma:fieldId="{576f231a-00e6-4d2f-a497-c942067ed5b8}" ma:sspId="caf61cd4-0327-4679-8f8a-6e41773e81e7" ma:termSetId="61e0fec4-8840-4faa-ac0b-e0ab24977a4a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302b974-8e5a-4081-a7e0-16878b50669b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caf61cd4-0327-4679-8f8a-6e41773e81e7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455899d9-fc4e-4859-a5d7-c21544748a8e}" ma:internalName="TaxCatchAll" ma:showField="CatchAllData" ma:web="b302b974-8e5a-4081-a7e0-16878b5066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455899d9-fc4e-4859-a5d7-c21544748a8e}" ma:internalName="TaxCatchAllLabel" ma:readOnly="true" ma:showField="CatchAllDataLabel" ma:web="b302b974-8e5a-4081-a7e0-16878b5066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24ff0a19cf64cbcaf97076913a81ac6" ma:index="17" ma:taxonomy="true" ma:internalName="d24ff0a19cf64cbcaf97076913a81ac6" ma:taxonomyFieldName="DIASecurityClassification" ma:displayName="Security Classification" ma:default="1;#UNCLASSIFIED|875d92a8-67e2-4a32-9472-8fe99549e1eb" ma:fieldId="{d24ff0a1-9cf6-4cbc-af97-076913a81ac6}" ma:sspId="caf61cd4-0327-4679-8f8a-6e41773e81e7" ma:termSetId="6e030844-242a-4d29-a562-8ce1d1b5efa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IANotes" ma:index="18" nillable="true" ma:displayName="Notes" ma:description="Additional information, can include URL link to another document" ma:internalName="DIANotes">
      <xsd:simpleType>
        <xsd:restriction base="dms:Note">
          <xsd:maxLength value="255"/>
        </xsd:restriction>
      </xsd:simpleType>
    </xsd:element>
    <xsd:element name="h339f9e550c14c7fa47608da535403fa" ma:index="19" nillable="true" ma:taxonomy="true" ma:internalName="h339f9e550c14c7fa47608da535403fa" ma:taxonomyFieldName="DIAFinancialDocumentType" ma:displayName="Financial Document Type" ma:fieldId="{1339f9e5-50c1-4c7f-a476-08da535403fa}" ma:sspId="caf61cd4-0327-4679-8f8a-6e41773e81e7" ma:termSetId="7917812c-c5d6-4eea-8150-f19cc64700a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1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2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ab2324-1866-4d4c-bd4e-dccd0f07f1ca" elementFormDefault="qualified">
    <xsd:import namespace="http://schemas.microsoft.com/office/2006/documentManagement/types"/>
    <xsd:import namespace="http://schemas.microsoft.com/office/infopath/2007/PartnerControls"/>
    <xsd:element name="SharedWithUsers" ma:index="25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A00E98-A530-41C6-B369-A7D9A7CC6359}">
  <ds:schemaRefs>
    <ds:schemaRef ds:uri="http://purl.org/dc/elements/1.1/"/>
    <ds:schemaRef ds:uri="http://schemas.microsoft.com/sharepoint/v4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7bab2324-1866-4d4c-bd4e-dccd0f07f1ca"/>
    <ds:schemaRef ds:uri="http://schemas.microsoft.com/office/2006/metadata/properties"/>
    <ds:schemaRef ds:uri="b302b974-8e5a-4081-a7e0-16878b50669b"/>
    <ds:schemaRef ds:uri="01be4277-2979-4a68-876d-b92b25fceec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DB66A5-53DC-4A42-B73D-4CA754EEE27E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6321859B-7E29-45F4-BADF-5AC56DAE61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b302b974-8e5a-4081-a7e0-16878b50669b"/>
    <ds:schemaRef ds:uri="http://schemas.microsoft.com/sharepoint/v4"/>
    <ds:schemaRef ds:uri="7bab2324-1866-4d4c-bd4e-dccd0f07f1c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4E620E4-51DB-4634-87C8-969FFE19CA4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Travel</vt:lpstr>
      <vt:lpstr>Hospitality</vt:lpstr>
      <vt:lpstr>Gifts and Benefits</vt:lpstr>
      <vt:lpstr>All other  expenses</vt:lpstr>
      <vt:lpstr>'All other  expenses'!Print_Area</vt:lpstr>
      <vt:lpstr>'Gifts and Benefits'!Print_Area</vt:lpstr>
      <vt:lpstr>Hospitality!Print_Area</vt:lpstr>
      <vt:lpstr>Travel!Print_Area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2017-06-13T23:11:03Z</dcterms:created>
  <dcterms:modified xsi:type="dcterms:W3CDTF">2018-07-24T02:57:19Z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0x0101005496552013C0BA46BE88192D5C6EB20B00D780595C50AF43BC958806758E79C3C300FC3CEDC04BE3AF489CD979B8B0026B53</vt:lpwstr>
  </property>
  <property fmtid="{D5CDD505-2E9C-101B-9397-08002B2CF9AE}" pid="3" name="l5e6a6402d344b3ca0468ff8d66cb13b">
    <vt:lpwstr>Correspondence|dcd6b05f-dc80-4336-b228-09aebf3d212c</vt:lpwstr>
  </property>
  <property fmtid="{D5CDD505-2E9C-101B-9397-08002B2CF9AE}" pid="4" name="_dlc_DocIdItemGuid">
    <vt:lpwstr>2826a2e9-4f24-475c-9b95-09bf01ce8db6</vt:lpwstr>
  </property>
  <property fmtid="{D5CDD505-2E9C-101B-9397-08002B2CF9AE}" pid="5" name="TaxKeyword">
    <vt:lpwstr/>
  </property>
  <property fmtid="{D5CDD505-2E9C-101B-9397-08002B2CF9AE}" pid="6" name="C3FinancialYear">
    <vt:lpwstr>7;#2017/2018|184d64ba-2f45-4ca5-b97c-b9ff87e9f592</vt:lpwstr>
  </property>
  <property fmtid="{D5CDD505-2E9C-101B-9397-08002B2CF9AE}" pid="7" name="DIAFinancialDocumentType">
    <vt:lpwstr/>
  </property>
  <property fmtid="{D5CDD505-2E9C-101B-9397-08002B2CF9AE}" pid="8" name="C3Topic">
    <vt:lpwstr>90;#Expenses|86d9621d-8820-4cf0-b393-31fdf8e63e0d</vt:lpwstr>
  </property>
  <property fmtid="{D5CDD505-2E9C-101B-9397-08002B2CF9AE}" pid="9" name="DIASecurityClassification">
    <vt:lpwstr>1;#UNCLASSIFIED|875d92a8-67e2-4a32-9472-8fe99549e1eb</vt:lpwstr>
  </property>
  <property fmtid="{D5CDD505-2E9C-101B-9397-08002B2CF9AE}" pid="10" name="DIAEmailContentType">
    <vt:lpwstr>4;#Correspondence|dcd6b05f-dc80-4336-b228-09aebf3d212c</vt:lpwstr>
  </property>
  <property fmtid="{D5CDD505-2E9C-101B-9397-08002B2CF9AE}" pid="11" name="o27613185b27447b850f0ee4b11936a7">
    <vt:lpwstr/>
  </property>
  <property fmtid="{D5CDD505-2E9C-101B-9397-08002B2CF9AE}" pid="12" name="DIAReportDocumentType">
    <vt:lpwstr/>
  </property>
</Properties>
</file>